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1. Frederik bestanden &amp; foto's\Bestanden\Lopen &amp; Fietsen\Trainingen\"/>
    </mc:Choice>
  </mc:AlternateContent>
  <xr:revisionPtr revIDLastSave="0" documentId="13_ncr:1_{A12B5D2E-C47C-4390-AD4D-0B355CB9BC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ainingen vanaf najaar 2023" sheetId="1" r:id="rId1"/>
    <sheet name="Principes trainingen" sheetId="3" r:id="rId2"/>
    <sheet name="Hartslagen- &amp; Trainingszones" sheetId="5" r:id="rId3"/>
    <sheet name="Halve marathon training" sheetId="2" r:id="rId4"/>
    <sheet name="Piste beschikbaarheid" sheetId="4" r:id="rId5"/>
  </sheets>
  <definedNames>
    <definedName name="_xlnm._FilterDatabase" localSheetId="3" hidden="1">'Halve marathon training'!$A$1:$A$1</definedName>
    <definedName name="_xlnm._FilterDatabase" localSheetId="0" hidden="1">'Trainingen vanaf najaar 2023'!$A$1:$C$1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C12" i="5"/>
  <c r="C11" i="5"/>
  <c r="C10" i="5"/>
  <c r="C9" i="5"/>
  <c r="E3" i="5"/>
  <c r="C13" i="5"/>
  <c r="B14" i="5"/>
  <c r="B12" i="5"/>
  <c r="B11" i="5"/>
  <c r="B10" i="5"/>
  <c r="B9" i="5"/>
  <c r="B3" i="1"/>
  <c r="B4" i="1" s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4" i="1" s="1"/>
  <c r="B25" i="1" s="1"/>
  <c r="B26" i="1" l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</calcChain>
</file>

<file path=xl/sharedStrings.xml><?xml version="1.0" encoding="utf-8"?>
<sst xmlns="http://schemas.openxmlformats.org/spreadsheetml/2006/main" count="217" uniqueCount="143">
  <si>
    <t>dag</t>
  </si>
  <si>
    <t>datum</t>
  </si>
  <si>
    <t xml:space="preserve">Di </t>
  </si>
  <si>
    <t>Do</t>
  </si>
  <si>
    <t>Zo</t>
  </si>
  <si>
    <t>Versnellingen GvA: 3 X grote ronde snel met 2 keer op viaduct snel /ronde. Rustig naar beneden viaduct &amp; telkens kleine ronde "bommelen" tss versnellingen.</t>
  </si>
  <si>
    <t>Inlopen tot Total, dan drie versnellingen van +/- 2500 m langs Plage (OF: 1900 m langs fietspad) tot Konijnenpijp. Tss versnellingen rustig joggen van tunnel tot Total.</t>
  </si>
  <si>
    <t>Klassieke ronde met 4 versnellingen: 1000 m Galgenweel, 800 m jachthaven, 600 m fietspad en 900 m tot tram terminus. De snelleren lopen rond langs de Molen.</t>
  </si>
  <si>
    <t>Pistetraining (afspr blijft 19u30 rond punt): 12 x 400 m versnellen piste, met telkens 200 m zeer rustig lopen tss versnellingen.</t>
  </si>
  <si>
    <t>Zeven versnellingen tussen Revalidatiecentrum en kerkje Plage, verder uitlopen langs voetgangerstunnel of Burcht</t>
  </si>
  <si>
    <t>Pistetraining (afspr blijft 19u30 rond punt, of 19u45 piste): vier reeksen van 800 m snel - 400 m bommelen - 400 m snel - 400 m bommelen.</t>
  </si>
  <si>
    <t>Pistetraining (afspr blijft 19u30 rond punt, of 19u45 piste): 15 keer 300 m snel met 100 m bommelen.</t>
  </si>
  <si>
    <t>Den dubbelen overzet o.l.v. Joris =&gt; duurloop op verplaatsing in potpolder Kruibeke - Bazel. Vertrekken met enkele auto's aan 't rond punt om 9u30!</t>
  </si>
  <si>
    <t>Duurloop fort van Steendorp &amp; Temse… Met auto's tot Rupelmonde =&gt; Vertrekken rond punt 9u30!</t>
  </si>
  <si>
    <t>Duurloop Burcht - Plage met tss Sidal t/m einde Galgenweel: twee palen snel &amp; traag afwisselend; idem op Blanchevloerlaan vanaf Chinese Muur t/m GvA</t>
  </si>
  <si>
    <t>Belangrijke principes waarop onze trainingen gebaseerd zijn</t>
  </si>
  <si>
    <t xml:space="preserve">· Op dinsdag bij voorkeur in totaal 6.000 meter versnellen: 6 X 1.000; of 4 X 1.500; of 3 X 2.000; of 2 X 3.000. </t>
  </si>
  <si>
    <t>7. Geen zware trainingen kort vóór en na wedstrijden: # wedstr.km/2 = # dagen rustig trainen na de wedstrijd!</t>
  </si>
  <si>
    <t xml:space="preserve">    Op die manier wordt gewenning voorkomen, wordt er beroep gedaan op verschillende typen spiervezels en worden meerdere energiesystemen getraind. </t>
  </si>
  <si>
    <t xml:space="preserve">    Tijdens de intervals is het de bedoeling om echt snel te lopen (elk voor zich), maar tussen de versnellingen moet zeer rustig gelopen worden om te recupereren (==&gt; "bommelen").</t>
  </si>
  <si>
    <t xml:space="preserve">    Pas als je voldoende uithouding hebt, kun je werken aan snelheid en weerstand door korte en lange intervals in te lassen. Maar ook dan moet 75 % v/h trainingsvolume gericht zijn op uithouding; </t>
  </si>
  <si>
    <t xml:space="preserve">    zoniet gaat je uithouding achteruit en wordt het risico op blessures groter. Ook de duurloop op zondag is dus een belangrijk aspect v/d trainingen! Eventueel zelf ook alternatieve trainingen zoals fietsen inlassen.</t>
  </si>
  <si>
    <t xml:space="preserve">    Het is het herstel na de training, dat je beter maakt. Een trainingsprogramma is een compositie waarbij de optelsom van effecten, verkregen tijdens het herstel, het gewenste resultaat oplevert.</t>
  </si>
  <si>
    <r>
      <t xml:space="preserve">1. </t>
    </r>
    <r>
      <rPr>
        <b/>
        <sz val="10"/>
        <rFont val="Arial"/>
        <family val="2"/>
      </rPr>
      <t xml:space="preserve">Het met stip allerbelangrijkste principe is </t>
    </r>
    <r>
      <rPr>
        <b/>
        <u/>
        <sz val="10"/>
        <rFont val="Arial"/>
        <family val="2"/>
      </rPr>
      <t>zoveel mogelijk afwisseling brengen in de trainingen</t>
    </r>
    <r>
      <rPr>
        <sz val="10"/>
        <rFont val="Arial"/>
        <family val="2"/>
      </rPr>
      <t xml:space="preserve">: afwisseling van parcours, van snelheid, van afstand, de lengte van intervals... </t>
    </r>
  </si>
  <si>
    <r>
      <t>2. Alhoewel variatie zeer belangrijk is, en intervaltraining zeer goed om progressie te boeken,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moet er eerst gewerkt worden aan de basisuithouding, vooraleer intensieve trainingen aan bod mogen komen</t>
    </r>
    <r>
      <rPr>
        <b/>
        <sz val="10"/>
        <rFont val="Arial"/>
        <family val="2"/>
      </rPr>
      <t xml:space="preserve">! </t>
    </r>
  </si>
  <si>
    <t>8. Een tip: versnellingen in de laatste week voor een belangrijke wedstrijd over max. 500m. en afbouwen voor de wedstrijd!</t>
  </si>
  <si>
    <r>
      <t xml:space="preserve">9. Ook belangrijk om weten is dat je </t>
    </r>
    <r>
      <rPr>
        <b/>
        <u/>
        <sz val="10"/>
        <rFont val="Arial"/>
        <family val="2"/>
      </rPr>
      <t>door te trainen alleen niet beter wordt, maar wel door de rust tussen de trainingen</t>
    </r>
    <r>
      <rPr>
        <sz val="10"/>
        <rFont val="Arial"/>
        <family val="2"/>
      </rPr>
      <t xml:space="preserve">; je lichaam moet de kans krijgen om te recupereren en om sterker te worden na de uitputtende trainingsprikkel. </t>
    </r>
  </si>
  <si>
    <t xml:space="preserve">3. Tijdens de trainingen oefen je ook best met drinken. Gebruik dan geregeld de drank die je ook tijdens de wedstrijd zal drinken, zodat je dit gewoon bent. </t>
  </si>
  <si>
    <r>
      <t xml:space="preserve">    </t>
    </r>
    <r>
      <rPr>
        <b/>
        <sz val="14"/>
        <rFont val="Arial"/>
        <family val="2"/>
      </rPr>
      <t xml:space="preserve">Het is belangrijk dat je het beoogde wedstrijdtempo goed in de benen hebt! </t>
    </r>
  </si>
  <si>
    <r>
      <t xml:space="preserve">    </t>
    </r>
    <r>
      <rPr>
        <b/>
        <sz val="14"/>
        <rFont val="Arial"/>
        <family val="2"/>
      </rPr>
      <t>Ga ook al eens trainen op het tijdstip van de wedstrijd.</t>
    </r>
    <r>
      <rPr>
        <sz val="14"/>
        <rFont val="Arial"/>
        <family val="2"/>
      </rPr>
      <t xml:space="preserve"> 's Namiddags kan het bvb warmer zijn dan 's morgens of 's avonds en ook dat moet je trainen!</t>
    </r>
  </si>
  <si>
    <r>
      <t xml:space="preserve">4. </t>
    </r>
    <r>
      <rPr>
        <b/>
        <sz val="14"/>
        <rFont val="Arial"/>
        <family val="2"/>
      </rPr>
      <t>De meest gemaakte fout is dat atleten op de wedstrijddag onvoldoende uitgerust zijn.</t>
    </r>
    <r>
      <rPr>
        <sz val="14"/>
        <rFont val="Arial"/>
        <family val="2"/>
      </rPr>
      <t xml:space="preserve"> Schroef de trainingsomvang al in de op één na laatste week terug met een kwart. </t>
    </r>
  </si>
  <si>
    <r>
      <t xml:space="preserve">    </t>
    </r>
    <r>
      <rPr>
        <b/>
        <sz val="14"/>
        <rFont val="Arial"/>
        <family val="2"/>
      </rPr>
      <t>Voor een snelle tijd, zal je langere duurlopen moeten doen tot pakweg 28 km.</t>
    </r>
    <r>
      <rPr>
        <sz val="14"/>
        <rFont val="Arial"/>
        <family val="2"/>
      </rPr>
      <t xml:space="preserve"> </t>
    </r>
  </si>
  <si>
    <t xml:space="preserve">    Ter afsluiting van zo'n intervaltraining is het goed om nog wat 200jes, 300jes, of 400jes te doen. Daardoor behoud je je snelheid over kortere afstanden.</t>
  </si>
  <si>
    <t xml:space="preserve">    De laatste week train je maximaal de helft van het normale trainingsvolume. </t>
  </si>
  <si>
    <t xml:space="preserve">    Het is een goede test, je krijgt er vertrouwen door en je moet het beoogde tempo goed in de benen hebben.</t>
  </si>
  <si>
    <t xml:space="preserve">6. Loop de wedstrijd in een gelijkmatig tempo. Verdeel de wedstrijd in vier stukken van 5 km (bvb vier keer 20 min), plus een eindspurt. </t>
  </si>
  <si>
    <t xml:space="preserve">5. Loop 8 of 14 dagen vóór de wedstrijd al eens een 10 km in het beoogde halve marathontempo. Nadien je lichaam wel weer goed laten recupereren! </t>
  </si>
  <si>
    <t xml:space="preserve">Hoe maak je een realistische inschatting van het beoogde wedstrijdtempo? </t>
  </si>
  <si>
    <t>Deze theoretische herberekening van tijden over verschillende afstanden geldt niet voor start-to-runners - voor hen zal het verschil (veel) groter zijn - en geldt ook niet (naukeurig)</t>
  </si>
  <si>
    <r>
      <t xml:space="preserve">Bvb. een tijd van </t>
    </r>
    <r>
      <rPr>
        <b/>
        <sz val="14"/>
        <rFont val="Arial"/>
        <family val="2"/>
      </rPr>
      <t>20’ op 5 km</t>
    </r>
    <r>
      <rPr>
        <sz val="14"/>
        <rFont val="Arial"/>
        <family val="2"/>
      </rPr>
      <t xml:space="preserve"> geeft dan ongeveer </t>
    </r>
    <r>
      <rPr>
        <b/>
        <sz val="14"/>
        <rFont val="Arial"/>
        <family val="2"/>
      </rPr>
      <t>41’ 40” op 10 km</t>
    </r>
    <r>
      <rPr>
        <sz val="14"/>
        <rFont val="Arial"/>
        <family val="2"/>
      </rPr>
      <t>.</t>
    </r>
  </si>
  <si>
    <t xml:space="preserve">Voor gemiddelde tot goede hardlopers geldt dat er +/- 10 sec per km moet bijgeteld worden als de afstand verdubbeld (en omgekeerd). </t>
  </si>
  <si>
    <r>
      <t xml:space="preserve">Of een tijd van </t>
    </r>
    <r>
      <rPr>
        <b/>
        <sz val="14"/>
        <rFont val="Arial"/>
        <family val="2"/>
      </rPr>
      <t>40' op 10 km</t>
    </r>
    <r>
      <rPr>
        <sz val="14"/>
        <rFont val="Arial"/>
        <family val="2"/>
      </rPr>
      <t xml:space="preserve">, geeft dan ongeveer </t>
    </r>
    <r>
      <rPr>
        <b/>
        <sz val="14"/>
        <rFont val="Arial"/>
        <family val="2"/>
      </rPr>
      <t>1 u 28 min voor de halve marathon.</t>
    </r>
    <r>
      <rPr>
        <sz val="14"/>
        <rFont val="Arial"/>
        <family val="2"/>
      </rPr>
      <t xml:space="preserve"> </t>
    </r>
  </si>
  <si>
    <t>voor afstanden die meer dan het dubbel, of minder dan de helft zijn van de basisafstand. Voor goede lopers met een natuurlijke aanleg voor lange afstanden, kan de extra tijd</t>
  </si>
  <si>
    <t xml:space="preserve">ook minder zijn dan 10 sec per km. Het is een "gemiddelde". </t>
  </si>
  <si>
    <r>
      <t xml:space="preserve">1. Uiteraard zijn </t>
    </r>
    <r>
      <rPr>
        <b/>
        <u/>
        <sz val="14"/>
        <rFont val="Arial"/>
        <family val="2"/>
      </rPr>
      <t>duurlopen belangrijk voor een halve marathon</t>
    </r>
    <r>
      <rPr>
        <b/>
        <sz val="14"/>
        <rFont val="Arial"/>
        <family val="2"/>
      </rPr>
      <t>!</t>
    </r>
    <r>
      <rPr>
        <sz val="14"/>
        <rFont val="Arial"/>
        <family val="2"/>
      </rPr>
      <t xml:space="preserve"> Om gewoon uit te lopen volstaan duurlopen tot 18 km; de laatste 3 km loop je op adrenaline. </t>
    </r>
  </si>
  <si>
    <t>maar meer dan vier looptrainingen per week is voor veel lopers niet aangewezen wegens het stijgend risico op blessures. Ga dan liever als vijfde training fietsen of zwemmen; dit geldt</t>
  </si>
  <si>
    <t>weken voor de marathon extra afgebouwd worden! Het omgekeerde geldt voor 10 km of 10 mijl: minder trainingskilometers, minder lange duurlopen, maar snellere intervals.</t>
  </si>
  <si>
    <r>
      <t xml:space="preserve">Voor een marathontraining zijn het aantal trainingskilometers hoger, de duurlopen langer (tot max 35 km), en de snelheid wat lager. </t>
    </r>
    <r>
      <rPr>
        <b/>
        <u/>
        <sz val="14"/>
        <rFont val="Arial"/>
        <family val="2"/>
      </rPr>
      <t>Belangrijk:</t>
    </r>
    <r>
      <rPr>
        <sz val="14"/>
        <rFont val="Arial"/>
        <family val="2"/>
      </rPr>
      <t xml:space="preserve"> de trainingsomvang moet de laatste </t>
    </r>
  </si>
  <si>
    <t xml:space="preserve">    groter kunnen worden. Beter is dan een goede "cooling-down" door rustig te lopen, naar huis fietsen… </t>
  </si>
  <si>
    <r>
      <t xml:space="preserve">4. </t>
    </r>
    <r>
      <rPr>
        <b/>
        <sz val="10"/>
        <rFont val="Arial"/>
        <family val="2"/>
      </rPr>
      <t>"Warming-up" &amp; "Cooling-down"</t>
    </r>
    <r>
      <rPr>
        <sz val="10"/>
        <rFont val="Arial"/>
        <family val="2"/>
      </rPr>
      <t xml:space="preserve"> zijn belangrijk voor een intensieve training of wedstrijd, maar voor onze trainingen volstaat het om enkele kms in te lopen en achteraf uit te lopen.</t>
    </r>
  </si>
  <si>
    <r>
      <t xml:space="preserve">5. </t>
    </r>
    <r>
      <rPr>
        <b/>
        <sz val="10"/>
        <rFont val="Arial"/>
        <family val="2"/>
      </rPr>
      <t>Rekken is nuttig</t>
    </r>
    <r>
      <rPr>
        <sz val="10"/>
        <rFont val="Arial"/>
        <family val="2"/>
      </rPr>
      <t xml:space="preserve"> maar hoeft niet noodzakelijk gecombineerd te worden met de looptrainingen; dit kan evengoed op andere momenten! Beste moment is na de opwarming. Vooral het rekken van de kuitspier is belangrijk</t>
    </r>
  </si>
  <si>
    <r>
      <t xml:space="preserve">6. Zoveel mogelijk trainen op </t>
    </r>
    <r>
      <rPr>
        <b/>
        <sz val="10"/>
        <rFont val="Arial"/>
        <family val="2"/>
      </rPr>
      <t>zachte ondergrond</t>
    </r>
    <r>
      <rPr>
        <sz val="10"/>
        <rFont val="Arial"/>
        <family val="2"/>
      </rPr>
      <t>: bvb op Finse piste, of tijdens de zomermaanden als het voldoende lang licht blijft, in het bos!</t>
    </r>
  </si>
  <si>
    <r>
      <t xml:space="preserve">3. Op </t>
    </r>
    <r>
      <rPr>
        <b/>
        <sz val="10"/>
        <rFont val="Arial"/>
        <family val="2"/>
      </rPr>
      <t>dinsdag de langere intervals</t>
    </r>
    <r>
      <rPr>
        <sz val="10"/>
        <rFont val="Arial"/>
        <family val="2"/>
      </rPr>
      <t xml:space="preserve"> (d.i. vanaf 1.000 m), op </t>
    </r>
    <r>
      <rPr>
        <b/>
        <sz val="10"/>
        <rFont val="Arial"/>
        <family val="2"/>
      </rPr>
      <t>donderdag de eerder kortere intervals</t>
    </r>
    <r>
      <rPr>
        <sz val="10"/>
        <rFont val="Arial"/>
        <family val="2"/>
      </rPr>
      <t xml:space="preserve"> (tot 800 m) en op </t>
    </r>
    <r>
      <rPr>
        <b/>
        <sz val="10"/>
        <rFont val="Arial"/>
        <family val="2"/>
      </rPr>
      <t>zon- en feestdagen duurlopen</t>
    </r>
    <r>
      <rPr>
        <sz val="10"/>
        <rFont val="Arial"/>
        <family val="2"/>
      </rPr>
      <t xml:space="preserve"> in ’t bos (eventueel af en toe op verplaatsing…). </t>
    </r>
  </si>
  <si>
    <t xml:space="preserve">http://hetgeheimvanhardlopen.nl/calculator/ </t>
  </si>
  <si>
    <t>Zie:</t>
  </si>
  <si>
    <t>Voor een goede halve marathon (maar dat geldt ook voor andere afstanden) zijn drie trainingen gespreid over de week een min. Een extra vierde training (als duurloop) is beter,</t>
  </si>
  <si>
    <t xml:space="preserve">Voor de omrekening van tijden naar verschillende afstanden, leeftijden, VO2 Max, enz…   </t>
  </si>
  <si>
    <r>
      <t xml:space="preserve">In de volgende grafiek zie je dat "voor een gemiddelde loper" </t>
    </r>
    <r>
      <rPr>
        <b/>
        <i/>
        <u/>
        <sz val="14"/>
        <rFont val="Arial"/>
        <family val="2"/>
      </rPr>
      <t>drie dagen per week lopen nodig zijn om een goede (wedstrijd)conditie op te bouwen.</t>
    </r>
    <r>
      <rPr>
        <i/>
        <sz val="14"/>
        <rFont val="Arial"/>
        <family val="2"/>
      </rPr>
      <t xml:space="preserve"> </t>
    </r>
  </si>
  <si>
    <r>
      <t xml:space="preserve">Ter voorbereiding van een goede </t>
    </r>
    <r>
      <rPr>
        <b/>
        <i/>
        <u/>
        <sz val="14"/>
        <rFont val="Arial"/>
        <family val="2"/>
      </rPr>
      <t>halve marathon zijn vier trainingen per week</t>
    </r>
    <r>
      <rPr>
        <i/>
        <sz val="14"/>
        <rFont val="Arial"/>
        <family val="2"/>
      </rPr>
      <t xml:space="preserve"> wel aangewezen (maar uiteraard trainen professionele toppers nog veel meer…). </t>
    </r>
  </si>
  <si>
    <t xml:space="preserve">Maar als je tijd en goesting hebt kan je wel zonder risico op loopblessures een extra fiets- of zwemtraining inlassen; dit kan uiteraard ook ter vervanging van de 4°, of 5° looptraining. </t>
  </si>
  <si>
    <t>gemiddelde marathonloper" niet aangewezen omdat de meeropbrengst in conditieopbouw relatief beperkt is en de kans op blessures door overbelasting veel groter!</t>
  </si>
  <si>
    <r>
      <rPr>
        <b/>
        <i/>
        <u/>
        <sz val="14"/>
        <rFont val="Arial"/>
        <family val="2"/>
      </rPr>
      <t>Voor een marathon zijn vijf trainingen</t>
    </r>
    <r>
      <rPr>
        <i/>
        <sz val="14"/>
        <rFont val="Arial"/>
        <family val="2"/>
      </rPr>
      <t xml:space="preserve"> goed gespreid over de week met afwisseling tussen zware en lichte trainingen ideaal. Meer dan vijf trainingen zijn ook weer voor "de</t>
    </r>
  </si>
  <si>
    <t xml:space="preserve">Hoeveel keren per week lopen? </t>
  </si>
  <si>
    <t xml:space="preserve">PS: als je een marathon wenst uit te lopen zonder verdere ambities voor een goede tijd, dan volstaan duurlopen en hoef je ook geen vijf keer per week te trainen. </t>
  </si>
  <si>
    <t>· Op donderdag intervals tot 800 meter: bvb. 6 X 800; of 8 X 600; of 12 X 400; of 20 X 200.</t>
  </si>
  <si>
    <t>Bij marathontraining is het ook belangrijk om de vlotte duurlopen te lopen tegen het beoogde marathontempo, zodat je dat wedstrijdtempo goed in de benen hebt. Dit geldt niet voor de</t>
  </si>
  <si>
    <t>lange duurlopen die sowieso (veel) trager gelopen moeten worden!</t>
  </si>
  <si>
    <r>
      <t xml:space="preserve">    zodat er minder druk komt op de achillispees. </t>
    </r>
    <r>
      <rPr>
        <b/>
        <sz val="10"/>
        <rFont val="Arial"/>
        <family val="2"/>
      </rPr>
      <t xml:space="preserve">Bij het rekken </t>
    </r>
    <r>
      <rPr>
        <b/>
        <u/>
        <sz val="10"/>
        <rFont val="Arial"/>
        <family val="2"/>
      </rPr>
      <t>niet</t>
    </r>
    <r>
      <rPr>
        <b/>
        <sz val="10"/>
        <rFont val="Arial"/>
        <family val="2"/>
      </rPr>
      <t xml:space="preserve"> over de pijngrens gaan en de druk geleidelijk verhogen</t>
    </r>
    <r>
      <rPr>
        <sz val="10"/>
        <rFont val="Arial"/>
        <family val="2"/>
      </rPr>
      <t>. Niet rekken na zware training of wedstrijd, omdat dan de minuscule kwetsuren in de spieren</t>
    </r>
  </si>
  <si>
    <r>
      <t xml:space="preserve">Tijdens de winterperiode </t>
    </r>
    <r>
      <rPr>
        <b/>
        <u/>
        <sz val="11"/>
        <color indexed="10"/>
        <rFont val="Arial"/>
        <family val="2"/>
      </rPr>
      <t>van september t/m maart</t>
    </r>
    <r>
      <rPr>
        <b/>
        <sz val="11"/>
        <color indexed="10"/>
        <rFont val="Arial"/>
        <family val="2"/>
      </rPr>
      <t xml:space="preserve"> gaan we de (meeste) donderdagen naar de piste;  van april t/m mei gaan we elke twee weken (ook op donderdag) naar de piste;</t>
    </r>
  </si>
  <si>
    <r>
      <t xml:space="preserve"> en tijdens de zomer (juni t/m aug) gaan we </t>
    </r>
    <r>
      <rPr>
        <b/>
        <u/>
        <sz val="11"/>
        <color indexed="10"/>
        <rFont val="Arial"/>
        <family val="2"/>
      </rPr>
      <t>niet</t>
    </r>
    <r>
      <rPr>
        <b/>
        <sz val="11"/>
        <color indexed="10"/>
        <rFont val="Arial"/>
        <family val="2"/>
      </rPr>
      <t xml:space="preserve"> naar de piste. Maar we spreken steeds af </t>
    </r>
    <r>
      <rPr>
        <b/>
        <u/>
        <sz val="11"/>
        <color indexed="10"/>
        <rFont val="Arial"/>
        <family val="2"/>
      </rPr>
      <t>om 19u30 aan het rond punt</t>
    </r>
    <r>
      <rPr>
        <b/>
        <sz val="11"/>
        <color indexed="10"/>
        <rFont val="Arial"/>
        <family val="2"/>
      </rPr>
      <t>!</t>
    </r>
  </si>
  <si>
    <t xml:space="preserve">Een vierde keer lopen per week is ook nog nuttig, maar de relatieve meeropbrengst in conditieverbetering is voor de vierde training al heel wat lager dan voor de derde training /week. </t>
  </si>
  <si>
    <r>
      <rPr>
        <u/>
        <sz val="14"/>
        <rFont val="Arial"/>
        <family val="2"/>
      </rPr>
      <t>Bron</t>
    </r>
    <r>
      <rPr>
        <sz val="14"/>
        <rFont val="Arial"/>
        <family val="2"/>
      </rPr>
      <t>: "Op weg naar de MARATHON" van Jef Galloway</t>
    </r>
  </si>
  <si>
    <r>
      <rPr>
        <u/>
        <sz val="14"/>
        <rFont val="Arial"/>
        <family val="2"/>
      </rPr>
      <t>Bron</t>
    </r>
    <r>
      <rPr>
        <sz val="14"/>
        <rFont val="Arial"/>
        <family val="2"/>
      </rPr>
      <t>: "Het Geheim van Hardlopen" van Hans van Dijk en Ron van Megen</t>
    </r>
  </si>
  <si>
    <t>niet zo voor marathonlopers die meer kms moeten doen, maar ook voor hen kan een fietstraining i.p.v. lopen af en toe ideaal zijn als blessurepreventie.</t>
  </si>
  <si>
    <t xml:space="preserve">Trainen voor de (halve) marathon </t>
  </si>
  <si>
    <t>'s Avonds is de piste afgehuurd door ZWAT  (ma+woe vanaf 18u  /  di+don  vanaf 18u30) =&gt; dus dan geen probleem om uw training te komen afwerken.   Ook op zaterdagVM 10-12u  kan het.</t>
  </si>
  <si>
    <t>Tijdens de daguren kan je dat individueel doen en krijg je een voordelig uurtarief  als ZWAT-lid   :   3,15 EUR  ipv. 5,20  .</t>
  </si>
  <si>
    <t>Wil je dat meerdere keren doen, dan neem je beter een abonnement voor een gans (zomer)seizoen  </t>
  </si>
  <si>
    <t>     =&gt; als ZWAT-lid : 15,50 EUR  ipv. 47 EUR  !</t>
  </si>
  <si>
    <t>Voor alle details zie   http://www.zwijndrecht.be/file_uploads/29512.pdf?_vs=0_n</t>
  </si>
  <si>
    <r>
      <t xml:space="preserve">    </t>
    </r>
    <r>
      <rPr>
        <b/>
        <sz val="10"/>
        <rFont val="Arial"/>
        <family val="2"/>
      </rPr>
      <t>Het is uit de trainingsleer bekend dat hardlopers progressie maken als ze verschillende trainingen in de week combineren!</t>
    </r>
  </si>
  <si>
    <t xml:space="preserve">    Bij hardlopen geldt de vuistregel dat je met 2 trainingen in de week je vorm vast kunt houden, maar je boekt nauwelijks progressie. Ga je 3 keer in de week trainen dan zal de progressie een stuk sneller gaan.
</t>
  </si>
  <si>
    <r>
      <t xml:space="preserve">    </t>
    </r>
    <r>
      <rPr>
        <b/>
        <sz val="10"/>
        <rFont val="Arial"/>
        <family val="2"/>
      </rPr>
      <t xml:space="preserve">De lange intervals moeten gelopen worden tegen wedstrijdtempo (van 5 à 10 km); de korte intervals dienen sneller gelopen te worden! </t>
    </r>
  </si>
  <si>
    <t xml:space="preserve">    Gewenste snelheid v/d intervals (bvb duizenden) is je tempo rond de overslagpols: dit is wat je een uur kan volhouden. Als je bvb een 15 km wedtrijd loopt in een uur, train je tegen 4 min/km. </t>
  </si>
  <si>
    <r>
      <t xml:space="preserve">    Een hoofdkenmerk van de intervaltraining is, dat de zogenaamde herstelfasen onvolledig zijn. D.w.z. bijvoorbeeld dat in die herstelfase de hartfrequentie niet tot het rustniveau mag dalen.</t>
    </r>
    <r>
      <rPr>
        <sz val="13.5"/>
        <color indexed="63"/>
        <rFont val="SourceSansProLight"/>
      </rPr>
      <t xml:space="preserve"> </t>
    </r>
  </si>
  <si>
    <r>
      <t xml:space="preserve">1. </t>
    </r>
    <r>
      <rPr>
        <b/>
        <sz val="14"/>
        <rFont val="Arial"/>
        <family val="2"/>
      </rPr>
      <t xml:space="preserve">Bouw de trainingen geleidelijk op! </t>
    </r>
    <r>
      <rPr>
        <sz val="14"/>
        <rFont val="Arial"/>
        <family val="2"/>
      </rPr>
      <t>De meest gemaakte fout bij vooral marathontrainingen is veel te snel de trainingen opdrijven… Zorg dat je eerst een goede</t>
    </r>
  </si>
  <si>
    <t xml:space="preserve">    basisconditie hebt; dit is het noodzakelijke fundament waarop je een (halve)marathontraining kan bouwen. Loop elke week max 10 % meer dan de week ervoor. </t>
  </si>
  <si>
    <r>
      <t xml:space="preserve">2. </t>
    </r>
    <r>
      <rPr>
        <u/>
        <sz val="14"/>
        <rFont val="Arial"/>
        <family val="2"/>
      </rPr>
      <t>Langere</t>
    </r>
    <r>
      <rPr>
        <sz val="14"/>
        <rFont val="Arial"/>
        <family val="2"/>
      </rPr>
      <t xml:space="preserve"> intervaltrainingen (bvb vier keer 2000 meter, of tempoblokken tussen de 20 en 35 min) moeten gelopen worden tegen het beoogde halve marathontempo. </t>
    </r>
  </si>
  <si>
    <t xml:space="preserve">    Gewenste snelheid v/d intervals om marathon te lopen in 3u30, of ongeveer 12 km/u =&gt; intervals (bvb. zes X 1000) lopen tegen 14 à 15,5 km/u! </t>
  </si>
  <si>
    <t xml:space="preserve"> </t>
  </si>
  <si>
    <t>Afwisselingen parkoers duurlopen</t>
  </si>
  <si>
    <t xml:space="preserve">Tramlopen: cfr. Joris… </t>
  </si>
  <si>
    <r>
      <t xml:space="preserve">Kalender joggings, stratenlopen en loopevenementen: </t>
    </r>
    <r>
      <rPr>
        <b/>
        <sz val="10"/>
        <color indexed="12"/>
        <rFont val="Arial"/>
        <family val="2"/>
      </rPr>
      <t>http://users.telenet.be/joggings/</t>
    </r>
    <r>
      <rPr>
        <b/>
        <sz val="10"/>
        <color indexed="10"/>
        <rFont val="Arial"/>
        <family val="2"/>
      </rPr>
      <t xml:space="preserve"> </t>
    </r>
  </si>
  <si>
    <t>Pistetraining (afspr blijft 19u30 rond punt, of 19u45 piste): 7 x 800 m versnellen, met telkens ook een ronde van 400 m rust.</t>
  </si>
  <si>
    <t>Pistetraining (afspr blijft 19u30 rond punt, of 19u45 piste): 20 x 200 m versnellen, met telkens ook 200 m rust.</t>
  </si>
  <si>
    <t>Korte training @ duurlooptempo richting A'pen L.O. &amp; terug langs Burchtse Weel naar Neerbroek: op fietspad bij Vlietbos tien keer 100 m soepel versnellen</t>
  </si>
  <si>
    <t xml:space="preserve">Skyline training Galgenweel achter Regatta over verlicht wandelpad: zes keer +/- 900 meter om de zes min starten. </t>
  </si>
  <si>
    <t>Korte duurloop langs 't Galgenweel, fietserstunnel, de nieuwe kaaien te A'pen &amp; dan geneverkes op de kerstmarkt te A'pen (vóór 21 u)!</t>
  </si>
  <si>
    <t>Heuveltraining in 't stad o.l.v. Joris: elke "heuvel" twee keer snel oplopen…</t>
  </si>
  <si>
    <t>Duurloop +/- 16 Km o.l.v. Eddy binnendoor langs fietsostrade &amp; spoorweg naar Beveren Kortewalle en terug (via fietspad bij station Melsele). Lampen meebrengen!</t>
  </si>
  <si>
    <t>Hartslag- &amp; Trainingszones</t>
  </si>
  <si>
    <t>Vuistregel bepalen max hartslag = 220 - leeftijd, bvb 40 jaar:</t>
  </si>
  <si>
    <t>Nauwkeuriger max hartslag volgens 2 verschillende formules:</t>
  </si>
  <si>
    <r>
      <rPr>
        <u/>
        <sz val="12"/>
        <color indexed="8"/>
        <rFont val="Calibri"/>
        <family val="2"/>
      </rPr>
      <t>Bron</t>
    </r>
    <r>
      <rPr>
        <sz val="12"/>
        <color indexed="8"/>
        <rFont val="Calibri"/>
        <family val="2"/>
      </rPr>
      <t xml:space="preserve">: </t>
    </r>
    <r>
      <rPr>
        <sz val="12"/>
        <color indexed="12"/>
        <rFont val="Calibri"/>
        <family val="2"/>
      </rPr>
      <t/>
    </r>
  </si>
  <si>
    <t>Deze hartslagzones kunnen gebruikt worden voor bvb Polar Flow settings!</t>
  </si>
  <si>
    <t xml:space="preserve">Max: </t>
  </si>
  <si>
    <t>Hartslag- &amp; Trainingszones:</t>
  </si>
  <si>
    <t>Hartslagen van/tot</t>
  </si>
  <si>
    <t>D0: 50 à 60 %</t>
  </si>
  <si>
    <r>
      <t xml:space="preserve"> =&gt; Opwarming (</t>
    </r>
    <r>
      <rPr>
        <sz val="12"/>
        <color indexed="8"/>
        <rFont val="Calibri"/>
        <family val="2"/>
      </rPr>
      <t>≠ training)</t>
    </r>
  </si>
  <si>
    <t>D1: 60 à 70 %</t>
  </si>
  <si>
    <t xml:space="preserve"> =&gt; Vetverbranding</t>
  </si>
  <si>
    <t>D2: 70 à 80 %  (2-3 mmol)</t>
  </si>
  <si>
    <t xml:space="preserve"> =&gt; Uithoudingsvermogen</t>
  </si>
  <si>
    <t>D3: 80 à 90 %  (3-4 mmol)</t>
  </si>
  <si>
    <t xml:space="preserve"> =&gt; Pittig: 'anaerobe zone'</t>
  </si>
  <si>
    <t>Omslagpunt: 90 %</t>
  </si>
  <si>
    <t xml:space="preserve"> =&gt; Anaërobe drempel</t>
  </si>
  <si>
    <t xml:space="preserve">Intensieve interval vanaf   &gt;  </t>
  </si>
  <si>
    <t xml:space="preserve">PS: door het aanpassen van de max hartslag (= getal in blauw &amp; vet </t>
  </si>
  <si>
    <t xml:space="preserve"> op gele achtergrond), worden deze zones automatisch herberekend. </t>
  </si>
  <si>
    <t>Extra info hartslagzones:</t>
  </si>
  <si>
    <t>https://www.polar.com/nl/smart-coaching/what-are-heart-rate-zones</t>
  </si>
  <si>
    <t>https://www.bergfreunde.nl/maximale-hartslag-calculator/</t>
  </si>
  <si>
    <t xml:space="preserve">Als je je omslagpunt kent, kun je je hartslagzones nauwkeuriger bepalen: </t>
  </si>
  <si>
    <t>https://www.sportrusten.nl/bereken-mijn-hartslagzones/</t>
  </si>
  <si>
    <t xml:space="preserve">Sint-Annabos duurloop (afspr 10u rond punt, of 10u15 bos)    </t>
  </si>
  <si>
    <t>Skyline training Galgenweel achter Regatta over verlicht wandelpad: zes keer +/- 900 meter om de zes min starten.</t>
  </si>
  <si>
    <t xml:space="preserve">Drie keer Finse piste over 1.900 m versnellen en verder bommelen rond Galgenweel: drie keer. </t>
  </si>
  <si>
    <r>
      <t xml:space="preserve">Zie voor meer info: </t>
    </r>
    <r>
      <rPr>
        <sz val="10"/>
        <color indexed="12"/>
        <rFont val="Arial Unicode MS"/>
        <family val="2"/>
      </rPr>
      <t>https://www.natuurenbos.be/natuurlopen</t>
    </r>
  </si>
  <si>
    <t>Het agentschap "Natuur en bos" heeft 27 natuurlopen gecreëerd verspreid over het ganse Vlaamse land.</t>
  </si>
  <si>
    <t>Duurloop olv Eddy richting Melsele tot aan Kortewalle: lampen meebrengen!</t>
  </si>
  <si>
    <t>Duurloop naar Burcht, L.O. en Plage met tss Sidal en einde Galgenweel twee palen snel en twee palen traag; idem tss Chinees en P&amp;R</t>
  </si>
  <si>
    <t>Duurloop naar L.O. en vijf versnellingen tss Revalidatie en kapelletje. Verder uitlopen naar voetgangerstunnel en de liefhebbers langs Burcht</t>
  </si>
  <si>
    <t xml:space="preserve"> Inlopen naar Voetgangerstunnel en daar 8 min snel naar Plage lopen en in 7 min terug; na 3 min rust tweede versnelling van 15 min. </t>
  </si>
  <si>
    <t>Duurloop langs Burcht - A'pen L.O. Terugkeren aan voetgangerstunnel en op viaduct tien keer snel naar boven lopen.</t>
  </si>
  <si>
    <t xml:space="preserve">Sint-Annabos duurloop (afspr 9u30 rond punt, of 9u45 bos)    </t>
  </si>
  <si>
    <t xml:space="preserve">Sint-Annabos duurloop (afspr 9u30 rond punt, of 9u45 bos)   </t>
  </si>
  <si>
    <t>Pistetraining (afspr 19u30 rond punt, of 19u45 piste): pyramidetraining met tss elke versnelling 1 ronde zeer rustig bommelen: 400-800-1200-1400-1200-800-400.</t>
  </si>
  <si>
    <r>
      <t>Geplande trainingen periode oktober 2023 t/m januari 2024</t>
    </r>
    <r>
      <rPr>
        <b/>
        <sz val="11"/>
        <color indexed="10"/>
        <rFont val="Arial"/>
        <family val="2"/>
      </rPr>
      <t xml:space="preserve">                                                                          </t>
    </r>
  </si>
  <si>
    <t xml:space="preserve">Pistetraining (afspr blijft 19u30 rond punt, of 19u45 piste): 15 x 300 m versnellen, met telkens 100 m rust.  </t>
  </si>
  <si>
    <r>
      <rPr>
        <b/>
        <sz val="9"/>
        <color rgb="FFFF0000"/>
        <rFont val="Arial"/>
        <family val="2"/>
      </rPr>
      <t>Havenland Run</t>
    </r>
    <r>
      <rPr>
        <b/>
        <sz val="9"/>
        <rFont val="Arial"/>
        <family val="2"/>
      </rPr>
      <t xml:space="preserve">: </t>
    </r>
    <r>
      <rPr>
        <b/>
        <sz val="9"/>
        <color rgb="FF0000FF"/>
        <rFont val="Arial"/>
        <family val="2"/>
      </rPr>
      <t xml:space="preserve">www.https://havenlandrun.be/nl/  </t>
    </r>
    <r>
      <rPr>
        <b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8    12 en 21 km met start vanaf 9u voor 21 Km. </t>
    </r>
  </si>
  <si>
    <t>Duurloop naar Dulpoezenpad Burcht en daar zes versnellingen van 500 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</si>
</sst>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\-yy"/>
  </numFmts>
  <fonts count="54">
    <font>
      <sz val="10"/>
      <name val="Arial"/>
    </font>
    <font>
      <sz val="9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u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0"/>
      <color indexed="10"/>
      <name val="Arial"/>
      <family val="2"/>
    </font>
    <font>
      <u/>
      <sz val="14"/>
      <color indexed="12"/>
      <name val="Arial"/>
      <family val="2"/>
    </font>
    <font>
      <b/>
      <i/>
      <u/>
      <sz val="14"/>
      <name val="Arial"/>
      <family val="2"/>
    </font>
    <font>
      <u/>
      <sz val="14"/>
      <name val="Arial"/>
      <family val="2"/>
    </font>
    <font>
      <sz val="13.5"/>
      <color indexed="63"/>
      <name val="SourceSansProLight"/>
    </font>
    <font>
      <b/>
      <sz val="10"/>
      <color indexed="12"/>
      <name val="Arial"/>
      <family val="2"/>
    </font>
    <font>
      <u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b/>
      <u/>
      <sz val="10"/>
      <color indexed="12"/>
      <name val="Arial"/>
      <family val="2"/>
    </font>
    <font>
      <b/>
      <sz val="11"/>
      <name val="Arial"/>
      <family val="2"/>
    </font>
    <font>
      <sz val="10"/>
      <name val="Arial Unicode MS"/>
      <family val="2"/>
    </font>
    <font>
      <sz val="10"/>
      <color indexed="12"/>
      <name val="Arial Unicode MS"/>
      <family val="2"/>
    </font>
    <font>
      <b/>
      <sz val="11"/>
      <color rgb="FFFF0000"/>
      <name val="Arial"/>
      <family val="2"/>
    </font>
    <font>
      <b/>
      <u/>
      <sz val="16"/>
      <color rgb="FFFF0000"/>
      <name val="Arial"/>
      <family val="2"/>
    </font>
    <font>
      <sz val="16"/>
      <color rgb="FFFF0000"/>
      <name val="Arial"/>
      <family val="2"/>
    </font>
    <font>
      <b/>
      <u/>
      <sz val="18"/>
      <color rgb="FFFF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u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b/>
      <i/>
      <sz val="11"/>
      <color rgb="FF0000FF"/>
      <name val="Arial"/>
      <family val="2"/>
    </font>
    <font>
      <b/>
      <i/>
      <sz val="14"/>
      <color rgb="FF0000FF"/>
      <name val="Arial"/>
      <family val="2"/>
    </font>
    <font>
      <b/>
      <u/>
      <sz val="10"/>
      <color rgb="FFFF0000"/>
      <name val="Arial"/>
      <family val="2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rgb="FF0000F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8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6" fillId="0" borderId="0" xfId="0" applyFont="1"/>
    <xf numFmtId="0" fontId="6" fillId="0" borderId="0" xfId="0" quotePrefix="1" applyFont="1"/>
    <xf numFmtId="0" fontId="28" fillId="0" borderId="0" xfId="0" applyFont="1"/>
    <xf numFmtId="0" fontId="28" fillId="0" borderId="0" xfId="0" quotePrefix="1" applyFont="1"/>
    <xf numFmtId="0" fontId="29" fillId="0" borderId="0" xfId="0" applyFont="1"/>
    <xf numFmtId="0" fontId="30" fillId="0" borderId="0" xfId="0" applyFont="1"/>
    <xf numFmtId="0" fontId="10" fillId="0" borderId="0" xfId="0" applyFont="1"/>
    <xf numFmtId="0" fontId="10" fillId="0" borderId="0" xfId="0" quotePrefix="1" applyFont="1"/>
    <xf numFmtId="0" fontId="11" fillId="0" borderId="0" xfId="0" applyFont="1"/>
    <xf numFmtId="0" fontId="12" fillId="0" borderId="0" xfId="0" applyFont="1"/>
    <xf numFmtId="0" fontId="11" fillId="0" borderId="0" xfId="0" quotePrefix="1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14" fillId="0" borderId="0" xfId="0" applyFont="1"/>
    <xf numFmtId="0" fontId="34" fillId="0" borderId="0" xfId="0" applyFont="1"/>
    <xf numFmtId="0" fontId="0" fillId="0" borderId="0" xfId="0" quotePrefix="1"/>
    <xf numFmtId="0" fontId="35" fillId="0" borderId="0" xfId="0" applyFont="1"/>
    <xf numFmtId="0" fontId="16" fillId="0" borderId="0" xfId="1" applyFont="1" applyAlignment="1" applyProtection="1"/>
    <xf numFmtId="0" fontId="36" fillId="0" borderId="0" xfId="0" applyFont="1"/>
    <xf numFmtId="0" fontId="28" fillId="0" borderId="13" xfId="0" applyFont="1" applyBorder="1"/>
    <xf numFmtId="164" fontId="37" fillId="0" borderId="13" xfId="0" applyNumberFormat="1" applyFont="1" applyBorder="1"/>
    <xf numFmtId="0" fontId="37" fillId="0" borderId="13" xfId="0" applyFont="1" applyBorder="1"/>
    <xf numFmtId="164" fontId="1" fillId="0" borderId="13" xfId="0" applyNumberFormat="1" applyFont="1" applyBorder="1"/>
    <xf numFmtId="0" fontId="1" fillId="0" borderId="13" xfId="2" applyFont="1" applyBorder="1"/>
    <xf numFmtId="0" fontId="1" fillId="0" borderId="13" xfId="0" applyFont="1" applyBorder="1"/>
    <xf numFmtId="0" fontId="1" fillId="0" borderId="13" xfId="3" applyFont="1" applyBorder="1" applyAlignment="1">
      <alignment wrapText="1"/>
    </xf>
    <xf numFmtId="0" fontId="1" fillId="0" borderId="13" xfId="3" applyFont="1" applyBorder="1"/>
    <xf numFmtId="0" fontId="1" fillId="0" borderId="13" xfId="0" applyFont="1" applyBorder="1" applyAlignment="1">
      <alignment wrapText="1"/>
    </xf>
    <xf numFmtId="0" fontId="38" fillId="0" borderId="13" xfId="3" applyFont="1" applyBorder="1"/>
    <xf numFmtId="0" fontId="39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1" applyAlignment="1" applyProtection="1">
      <alignment vertical="center"/>
    </xf>
    <xf numFmtId="0" fontId="40" fillId="0" borderId="0" xfId="0" quotePrefix="1" applyFont="1"/>
    <xf numFmtId="0" fontId="41" fillId="0" borderId="0" xfId="0" quotePrefix="1" applyFont="1"/>
    <xf numFmtId="0" fontId="42" fillId="0" borderId="0" xfId="0" applyFont="1"/>
    <xf numFmtId="0" fontId="15" fillId="0" borderId="0" xfId="0" applyFont="1"/>
    <xf numFmtId="0" fontId="1" fillId="0" borderId="13" xfId="0" applyFont="1" applyBorder="1" applyAlignment="1">
      <alignment horizontal="left" vertical="center" wrapText="1"/>
    </xf>
    <xf numFmtId="0" fontId="38" fillId="0" borderId="13" xfId="0" applyFont="1" applyBorder="1"/>
    <xf numFmtId="164" fontId="38" fillId="0" borderId="13" xfId="0" applyNumberFormat="1" applyFont="1" applyBorder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" fillId="0" borderId="0" xfId="1" applyAlignment="1" applyProtection="1"/>
    <xf numFmtId="0" fontId="46" fillId="3" borderId="1" xfId="0" applyFont="1" applyFill="1" applyBorder="1"/>
    <xf numFmtId="0" fontId="47" fillId="3" borderId="2" xfId="0" applyFont="1" applyFill="1" applyBorder="1"/>
    <xf numFmtId="0" fontId="48" fillId="0" borderId="3" xfId="0" applyFont="1" applyBorder="1"/>
    <xf numFmtId="0" fontId="48" fillId="0" borderId="4" xfId="0" applyFont="1" applyBorder="1"/>
    <xf numFmtId="0" fontId="44" fillId="0" borderId="5" xfId="0" applyFont="1" applyBorder="1"/>
    <xf numFmtId="0" fontId="49" fillId="4" borderId="6" xfId="0" applyFont="1" applyFill="1" applyBorder="1"/>
    <xf numFmtId="1" fontId="49" fillId="4" borderId="0" xfId="0" applyNumberFormat="1" applyFont="1" applyFill="1"/>
    <xf numFmtId="1" fontId="49" fillId="4" borderId="7" xfId="0" applyNumberFormat="1" applyFont="1" applyFill="1" applyBorder="1"/>
    <xf numFmtId="0" fontId="44" fillId="0" borderId="0" xfId="0" quotePrefix="1" applyFont="1"/>
    <xf numFmtId="0" fontId="49" fillId="5" borderId="6" xfId="0" applyFont="1" applyFill="1" applyBorder="1"/>
    <xf numFmtId="1" fontId="49" fillId="5" borderId="0" xfId="0" applyNumberFormat="1" applyFont="1" applyFill="1"/>
    <xf numFmtId="1" fontId="49" fillId="5" borderId="7" xfId="0" applyNumberFormat="1" applyFont="1" applyFill="1" applyBorder="1"/>
    <xf numFmtId="0" fontId="49" fillId="6" borderId="6" xfId="0" applyFont="1" applyFill="1" applyBorder="1"/>
    <xf numFmtId="1" fontId="49" fillId="6" borderId="0" xfId="0" applyNumberFormat="1" applyFont="1" applyFill="1"/>
    <xf numFmtId="1" fontId="49" fillId="6" borderId="7" xfId="0" applyNumberFormat="1" applyFont="1" applyFill="1" applyBorder="1"/>
    <xf numFmtId="0" fontId="49" fillId="7" borderId="6" xfId="0" applyFont="1" applyFill="1" applyBorder="1"/>
    <xf numFmtId="1" fontId="49" fillId="7" borderId="0" xfId="0" applyNumberFormat="1" applyFont="1" applyFill="1"/>
    <xf numFmtId="1" fontId="49" fillId="7" borderId="7" xfId="0" applyNumberFormat="1" applyFont="1" applyFill="1" applyBorder="1"/>
    <xf numFmtId="0" fontId="49" fillId="8" borderId="0" xfId="0" applyFont="1" applyFill="1"/>
    <xf numFmtId="0" fontId="49" fillId="8" borderId="8" xfId="0" applyFont="1" applyFill="1" applyBorder="1"/>
    <xf numFmtId="0" fontId="50" fillId="9" borderId="9" xfId="0" applyFont="1" applyFill="1" applyBorder="1"/>
    <xf numFmtId="1" fontId="50" fillId="9" borderId="10" xfId="0" applyNumberFormat="1" applyFont="1" applyFill="1" applyBorder="1"/>
    <xf numFmtId="0" fontId="51" fillId="10" borderId="0" xfId="0" applyFont="1" applyFill="1"/>
    <xf numFmtId="0" fontId="0" fillId="10" borderId="0" xfId="0" applyFill="1"/>
    <xf numFmtId="0" fontId="52" fillId="0" borderId="0" xfId="0" applyFont="1"/>
    <xf numFmtId="1" fontId="49" fillId="8" borderId="11" xfId="0" applyNumberFormat="1" applyFont="1" applyFill="1" applyBorder="1" applyAlignment="1">
      <alignment horizontal="left"/>
    </xf>
    <xf numFmtId="0" fontId="24" fillId="0" borderId="0" xfId="1" applyFont="1" applyAlignment="1" applyProtection="1"/>
    <xf numFmtId="0" fontId="25" fillId="0" borderId="0" xfId="0" applyFont="1"/>
    <xf numFmtId="0" fontId="5" fillId="11" borderId="13" xfId="0" applyFont="1" applyFill="1" applyBorder="1"/>
    <xf numFmtId="164" fontId="5" fillId="11" borderId="13" xfId="0" applyNumberFormat="1" applyFont="1" applyFill="1" applyBorder="1"/>
    <xf numFmtId="0" fontId="0" fillId="11" borderId="0" xfId="0" applyFill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26" fillId="0" borderId="0" xfId="0" applyFont="1" applyAlignment="1">
      <alignment vertical="center"/>
    </xf>
    <xf numFmtId="0" fontId="5" fillId="3" borderId="13" xfId="0" applyFont="1" applyFill="1" applyBorder="1"/>
    <xf numFmtId="164" fontId="5" fillId="3" borderId="13" xfId="0" applyNumberFormat="1" applyFont="1" applyFill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</cellXfs>
  <cellStyles count="4">
    <cellStyle name="Hyperlink" xfId="1" builtinId="8"/>
    <cellStyle name="Standaard" xfId="0" builtinId="0"/>
    <cellStyle name="Standaard_blad 1" xfId="2" xr:uid="{00000000-0005-0000-0000-000002000000}"/>
    <cellStyle name="Standaard_Blad1" xfId="3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28575</xdr:rowOff>
    </xdr:from>
    <xdr:to>
      <xdr:col>18</xdr:col>
      <xdr:colOff>66675</xdr:colOff>
      <xdr:row>27</xdr:row>
      <xdr:rowOff>133350</xdr:rowOff>
    </xdr:to>
    <xdr:pic>
      <xdr:nvPicPr>
        <xdr:cNvPr id="5167" name="Afbeelding 1">
          <a:extLst>
            <a:ext uri="{FF2B5EF4-FFF2-40B4-BE49-F238E27FC236}">
              <a16:creationId xmlns:a16="http://schemas.microsoft.com/office/drawing/2014/main" id="{5F63B1E9-501B-B370-3784-98A8A043A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28575"/>
          <a:ext cx="6819900" cy="521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27</xdr:row>
      <xdr:rowOff>152400</xdr:rowOff>
    </xdr:from>
    <xdr:to>
      <xdr:col>18</xdr:col>
      <xdr:colOff>104775</xdr:colOff>
      <xdr:row>46</xdr:row>
      <xdr:rowOff>123825</xdr:rowOff>
    </xdr:to>
    <xdr:pic>
      <xdr:nvPicPr>
        <xdr:cNvPr id="5168" name="Afbeelding 2">
          <a:extLst>
            <a:ext uri="{FF2B5EF4-FFF2-40B4-BE49-F238E27FC236}">
              <a16:creationId xmlns:a16="http://schemas.microsoft.com/office/drawing/2014/main" id="{FABF9002-5BF8-3B9B-A873-001EA7EEC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5257800"/>
          <a:ext cx="684847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57</xdr:row>
      <xdr:rowOff>19050</xdr:rowOff>
    </xdr:from>
    <xdr:to>
      <xdr:col>9</xdr:col>
      <xdr:colOff>523875</xdr:colOff>
      <xdr:row>84</xdr:row>
      <xdr:rowOff>0</xdr:rowOff>
    </xdr:to>
    <xdr:pic>
      <xdr:nvPicPr>
        <xdr:cNvPr id="1217" name="Afbeelding 4">
          <a:extLst>
            <a:ext uri="{FF2B5EF4-FFF2-40B4-BE49-F238E27FC236}">
              <a16:creationId xmlns:a16="http://schemas.microsoft.com/office/drawing/2014/main" id="{00755135-FAA0-197D-7F3B-BE6681BD2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2982575"/>
          <a:ext cx="6238875" cy="441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atuurenbos.be/natuurlop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portrusten.nl/bereken-mijn-hartslagzones/" TargetMode="External"/><Relationship Id="rId2" Type="http://schemas.openxmlformats.org/officeDocument/2006/relationships/hyperlink" Target="https://www.polar.com/nl/smart-coaching/what-are-heart-rate-zones" TargetMode="External"/><Relationship Id="rId1" Type="http://schemas.openxmlformats.org/officeDocument/2006/relationships/hyperlink" Target="https://www.bergfreunde.nl/maximale-hartslag-calculator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hetgeheimvanhardlopen.nl/calculator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wijndrecht.be/file_uploads/29512.pdf?_vs=0_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2"/>
  <sheetViews>
    <sheetView tabSelected="1" view="pageLayout" zoomScaleNormal="100" workbookViewId="0">
      <selection activeCell="C15" sqref="C15"/>
    </sheetView>
  </sheetViews>
  <sheetFormatPr defaultRowHeight="12"/>
  <cols>
    <col min="1" max="1" width="4" style="1" customWidth="1"/>
    <col min="2" max="2" width="8.140625" style="2" bestFit="1" customWidth="1"/>
    <col min="3" max="3" width="129.28515625" style="1" customWidth="1"/>
    <col min="4" max="16384" width="9.140625" style="1"/>
  </cols>
  <sheetData>
    <row r="1" spans="1:3" s="15" customFormat="1" ht="17.45" customHeight="1">
      <c r="A1" s="23" t="s">
        <v>0</v>
      </c>
      <c r="B1" s="24" t="s">
        <v>1</v>
      </c>
      <c r="C1" s="25" t="s">
        <v>139</v>
      </c>
    </row>
    <row r="2" spans="1:3" s="78" customFormat="1" ht="12.75">
      <c r="A2" s="76" t="s">
        <v>4</v>
      </c>
      <c r="B2" s="77">
        <v>44835</v>
      </c>
      <c r="C2" s="76" t="s">
        <v>136</v>
      </c>
    </row>
    <row r="3" spans="1:3" customFormat="1" ht="12.75" customHeight="1">
      <c r="A3" s="28" t="s">
        <v>2</v>
      </c>
      <c r="B3" s="26">
        <f>B2+2</f>
        <v>44837</v>
      </c>
      <c r="C3" s="29" t="s">
        <v>14</v>
      </c>
    </row>
    <row r="4" spans="1:3" customFormat="1" ht="12.75">
      <c r="A4" s="28" t="s">
        <v>3</v>
      </c>
      <c r="B4" s="26">
        <f>B3+2</f>
        <v>44839</v>
      </c>
      <c r="C4" s="29" t="s">
        <v>9</v>
      </c>
    </row>
    <row r="5" spans="1:3" s="78" customFormat="1" ht="12.75">
      <c r="A5" s="76" t="s">
        <v>4</v>
      </c>
      <c r="B5" s="77">
        <f>B4+3</f>
        <v>44842</v>
      </c>
      <c r="C5" s="76" t="s">
        <v>137</v>
      </c>
    </row>
    <row r="6" spans="1:3" customFormat="1" ht="12.75">
      <c r="A6" s="28" t="s">
        <v>2</v>
      </c>
      <c r="B6" s="26">
        <f>B5+2</f>
        <v>44844</v>
      </c>
      <c r="C6" s="30" t="s">
        <v>5</v>
      </c>
    </row>
    <row r="7" spans="1:3" customFormat="1" ht="12.75">
      <c r="A7" s="28" t="s">
        <v>3</v>
      </c>
      <c r="B7" s="26">
        <f>B6+2</f>
        <v>44846</v>
      </c>
      <c r="C7" s="29" t="s">
        <v>142</v>
      </c>
    </row>
    <row r="8" spans="1:3" s="78" customFormat="1" ht="12.75">
      <c r="A8" s="76" t="s">
        <v>4</v>
      </c>
      <c r="B8" s="77">
        <f>B7+3</f>
        <v>44849</v>
      </c>
      <c r="C8" s="76" t="s">
        <v>137</v>
      </c>
    </row>
    <row r="9" spans="1:3" customFormat="1" ht="12.75" customHeight="1">
      <c r="A9" s="28" t="s">
        <v>2</v>
      </c>
      <c r="B9" s="26">
        <f>B8+2</f>
        <v>44851</v>
      </c>
      <c r="C9" s="30" t="s">
        <v>96</v>
      </c>
    </row>
    <row r="10" spans="1:3" customFormat="1" ht="14.25" customHeight="1">
      <c r="A10" s="28" t="s">
        <v>3</v>
      </c>
      <c r="B10" s="26">
        <f>B9+2</f>
        <v>44853</v>
      </c>
      <c r="C10" s="29" t="s">
        <v>131</v>
      </c>
    </row>
    <row r="11" spans="1:3" s="78" customFormat="1" ht="12.75">
      <c r="A11" s="76" t="s">
        <v>4</v>
      </c>
      <c r="B11" s="77">
        <f>B10+3</f>
        <v>44856</v>
      </c>
      <c r="C11" s="76" t="s">
        <v>137</v>
      </c>
    </row>
    <row r="12" spans="1:3" customFormat="1" ht="12.75">
      <c r="A12" s="28" t="s">
        <v>2</v>
      </c>
      <c r="B12" s="26">
        <f>B11+2</f>
        <v>44858</v>
      </c>
      <c r="C12" s="29" t="s">
        <v>9</v>
      </c>
    </row>
    <row r="13" spans="1:3" customFormat="1" ht="13.5" customHeight="1">
      <c r="A13" s="28" t="s">
        <v>3</v>
      </c>
      <c r="B13" s="26">
        <f>B12+2</f>
        <v>44860</v>
      </c>
      <c r="C13" s="80" t="s">
        <v>128</v>
      </c>
    </row>
    <row r="14" spans="1:3" s="78" customFormat="1" ht="12.75">
      <c r="A14" s="76" t="s">
        <v>4</v>
      </c>
      <c r="B14" s="77">
        <f>B13+3</f>
        <v>44863</v>
      </c>
      <c r="C14" s="76" t="s">
        <v>137</v>
      </c>
    </row>
    <row r="15" spans="1:3" customFormat="1" ht="12" customHeight="1">
      <c r="A15" s="28" t="s">
        <v>2</v>
      </c>
      <c r="B15" s="26">
        <f>B14+2</f>
        <v>44865</v>
      </c>
      <c r="C15" s="29" t="s">
        <v>134</v>
      </c>
    </row>
    <row r="16" spans="1:3" customFormat="1" ht="12.75">
      <c r="A16" s="28" t="s">
        <v>3</v>
      </c>
      <c r="B16" s="26">
        <f>B15+2</f>
        <v>44867</v>
      </c>
      <c r="C16" s="29" t="s">
        <v>11</v>
      </c>
    </row>
    <row r="17" spans="1:3" s="78" customFormat="1" ht="12.75">
      <c r="A17" s="76" t="s">
        <v>4</v>
      </c>
      <c r="B17" s="77">
        <f>B16+3</f>
        <v>44870</v>
      </c>
      <c r="C17" s="76" t="s">
        <v>126</v>
      </c>
    </row>
    <row r="18" spans="1:3" customFormat="1" ht="15" customHeight="1">
      <c r="A18" s="28" t="s">
        <v>2</v>
      </c>
      <c r="B18" s="26">
        <f>B17+2</f>
        <v>44872</v>
      </c>
      <c r="C18" s="31" t="s">
        <v>6</v>
      </c>
    </row>
    <row r="19" spans="1:3" customFormat="1" ht="12.75" customHeight="1">
      <c r="A19" s="28" t="s">
        <v>3</v>
      </c>
      <c r="B19" s="26">
        <f>B18+2</f>
        <v>44874</v>
      </c>
      <c r="C19" s="27" t="s">
        <v>95</v>
      </c>
    </row>
    <row r="20" spans="1:3" s="78" customFormat="1" ht="12.75">
      <c r="A20" s="82" t="s">
        <v>4</v>
      </c>
      <c r="B20" s="83">
        <f>B19+3</f>
        <v>44877</v>
      </c>
      <c r="C20" s="82" t="s">
        <v>141</v>
      </c>
    </row>
    <row r="21" spans="1:3" customFormat="1" ht="13.5" customHeight="1">
      <c r="A21" s="28" t="s">
        <v>2</v>
      </c>
      <c r="B21" s="26">
        <f>B20+2</f>
        <v>44879</v>
      </c>
      <c r="C21" s="30" t="s">
        <v>96</v>
      </c>
    </row>
    <row r="22" spans="1:3" customFormat="1" ht="12.75">
      <c r="A22" s="28" t="s">
        <v>3</v>
      </c>
      <c r="B22" s="26">
        <f>B21+2</f>
        <v>44881</v>
      </c>
      <c r="C22" s="27" t="s">
        <v>10</v>
      </c>
    </row>
    <row r="23" spans="1:3" s="78" customFormat="1" ht="12.75">
      <c r="A23" s="76" t="s">
        <v>4</v>
      </c>
      <c r="B23" s="77">
        <f>B22+3</f>
        <v>44884</v>
      </c>
      <c r="C23" s="76" t="s">
        <v>126</v>
      </c>
    </row>
    <row r="24" spans="1:3" customFormat="1" ht="12.75">
      <c r="A24" s="28" t="s">
        <v>2</v>
      </c>
      <c r="B24" s="26">
        <f>B23+2</f>
        <v>44886</v>
      </c>
      <c r="C24" s="30" t="s">
        <v>7</v>
      </c>
    </row>
    <row r="25" spans="1:3" customFormat="1" ht="12.75">
      <c r="A25" s="28" t="s">
        <v>3</v>
      </c>
      <c r="B25" s="26">
        <f>B24+2</f>
        <v>44888</v>
      </c>
      <c r="C25" s="27" t="s">
        <v>8</v>
      </c>
    </row>
    <row r="26" spans="1:3" s="78" customFormat="1" ht="12.75">
      <c r="A26" s="76" t="s">
        <v>4</v>
      </c>
      <c r="B26" s="77">
        <f>B25+3</f>
        <v>44891</v>
      </c>
      <c r="C26" s="76" t="s">
        <v>126</v>
      </c>
    </row>
    <row r="27" spans="1:3" customFormat="1" ht="15" customHeight="1">
      <c r="A27" s="28" t="s">
        <v>2</v>
      </c>
      <c r="B27" s="26">
        <f>B26+2</f>
        <v>44893</v>
      </c>
      <c r="C27" s="27" t="s">
        <v>99</v>
      </c>
    </row>
    <row r="28" spans="1:3" customFormat="1" ht="12.75">
      <c r="A28" s="28" t="s">
        <v>3</v>
      </c>
      <c r="B28" s="26">
        <f>B27+2</f>
        <v>44895</v>
      </c>
      <c r="C28" s="30" t="s">
        <v>8</v>
      </c>
    </row>
    <row r="29" spans="1:3" s="78" customFormat="1" ht="12.75">
      <c r="A29" s="76" t="s">
        <v>4</v>
      </c>
      <c r="B29" s="77">
        <f>B28+3</f>
        <v>44898</v>
      </c>
      <c r="C29" s="76" t="s">
        <v>126</v>
      </c>
    </row>
    <row r="30" spans="1:3" customFormat="1" ht="12.75">
      <c r="A30" s="28" t="s">
        <v>2</v>
      </c>
      <c r="B30" s="26">
        <f>B29+2</f>
        <v>44900</v>
      </c>
      <c r="C30" s="27" t="s">
        <v>98</v>
      </c>
    </row>
    <row r="31" spans="1:3" customFormat="1" ht="12.75">
      <c r="A31" s="28" t="s">
        <v>3</v>
      </c>
      <c r="B31" s="26">
        <f>B30+2</f>
        <v>44902</v>
      </c>
      <c r="C31" s="29" t="s">
        <v>93</v>
      </c>
    </row>
    <row r="32" spans="1:3" s="78" customFormat="1" ht="12.75">
      <c r="A32" s="76" t="s">
        <v>4</v>
      </c>
      <c r="B32" s="77">
        <f>B31+3</f>
        <v>44905</v>
      </c>
      <c r="C32" s="76" t="s">
        <v>126</v>
      </c>
    </row>
    <row r="33" spans="1:3" customFormat="1" ht="12.75">
      <c r="A33" s="28" t="s">
        <v>2</v>
      </c>
      <c r="B33" s="26">
        <f>B32+2</f>
        <v>44907</v>
      </c>
      <c r="C33" s="80" t="s">
        <v>128</v>
      </c>
    </row>
    <row r="34" spans="1:3" customFormat="1" ht="14.25" customHeight="1">
      <c r="A34" s="28" t="s">
        <v>3</v>
      </c>
      <c r="B34" s="26">
        <f>B33+2</f>
        <v>44909</v>
      </c>
      <c r="C34" s="30" t="s">
        <v>132</v>
      </c>
    </row>
    <row r="35" spans="1:3" s="78" customFormat="1" ht="12.75">
      <c r="A35" s="76" t="s">
        <v>4</v>
      </c>
      <c r="B35" s="77">
        <f>B34+3</f>
        <v>44912</v>
      </c>
      <c r="C35" s="76" t="s">
        <v>126</v>
      </c>
    </row>
    <row r="36" spans="1:3" customFormat="1" ht="14.25" customHeight="1">
      <c r="A36" s="42" t="s">
        <v>2</v>
      </c>
      <c r="B36" s="43">
        <f>B35+2</f>
        <v>44914</v>
      </c>
      <c r="C36" s="32" t="s">
        <v>97</v>
      </c>
    </row>
    <row r="37" spans="1:3" customFormat="1" ht="14.25" customHeight="1">
      <c r="A37" s="28" t="s">
        <v>3</v>
      </c>
      <c r="B37" s="26">
        <f>B36+2</f>
        <v>44916</v>
      </c>
      <c r="C37" s="29" t="s">
        <v>94</v>
      </c>
    </row>
    <row r="38" spans="1:3" s="78" customFormat="1" ht="12.75">
      <c r="A38" s="76" t="s">
        <v>4</v>
      </c>
      <c r="B38" s="77">
        <f>B37+3</f>
        <v>44919</v>
      </c>
      <c r="C38" s="76" t="s">
        <v>126</v>
      </c>
    </row>
    <row r="39" spans="1:3" customFormat="1" ht="14.25" customHeight="1">
      <c r="A39" s="28" t="s">
        <v>2</v>
      </c>
      <c r="B39" s="26">
        <f>B38+2</f>
        <v>44921</v>
      </c>
      <c r="C39" s="79" t="s">
        <v>127</v>
      </c>
    </row>
    <row r="40" spans="1:3" customFormat="1" ht="14.25" customHeight="1">
      <c r="A40" s="28" t="s">
        <v>3</v>
      </c>
      <c r="B40" s="26">
        <f>B39+2</f>
        <v>44923</v>
      </c>
      <c r="C40" s="27" t="s">
        <v>133</v>
      </c>
    </row>
    <row r="41" spans="1:3" s="78" customFormat="1" ht="12.75">
      <c r="A41" s="76" t="s">
        <v>4</v>
      </c>
      <c r="B41" s="77">
        <f>B40+3</f>
        <v>44926</v>
      </c>
      <c r="C41" s="76" t="s">
        <v>126</v>
      </c>
    </row>
    <row r="42" spans="1:3" customFormat="1" ht="14.25" customHeight="1">
      <c r="A42" s="28" t="s">
        <v>2</v>
      </c>
      <c r="B42" s="26">
        <f>B41+2</f>
        <v>44928</v>
      </c>
      <c r="C42" s="31" t="s">
        <v>7</v>
      </c>
    </row>
    <row r="43" spans="1:3" customFormat="1" ht="14.25" customHeight="1">
      <c r="A43" s="28" t="s">
        <v>3</v>
      </c>
      <c r="B43" s="26">
        <f>B42+2</f>
        <v>44930</v>
      </c>
      <c r="C43" s="29" t="s">
        <v>138</v>
      </c>
    </row>
    <row r="44" spans="1:3" s="78" customFormat="1" ht="12.75">
      <c r="A44" s="76" t="s">
        <v>4</v>
      </c>
      <c r="B44" s="77">
        <f>B43+3</f>
        <v>44933</v>
      </c>
      <c r="C44" s="76" t="s">
        <v>126</v>
      </c>
    </row>
    <row r="45" spans="1:3" customFormat="1" ht="14.25" customHeight="1">
      <c r="A45" s="28" t="s">
        <v>2</v>
      </c>
      <c r="B45" s="26">
        <f>B44+2</f>
        <v>44935</v>
      </c>
      <c r="C45" s="30" t="s">
        <v>6</v>
      </c>
    </row>
    <row r="46" spans="1:3" customFormat="1" ht="14.25" customHeight="1">
      <c r="A46" s="28" t="s">
        <v>3</v>
      </c>
      <c r="B46" s="26">
        <f>B45+2</f>
        <v>44937</v>
      </c>
      <c r="C46" s="29" t="s">
        <v>135</v>
      </c>
    </row>
    <row r="47" spans="1:3" s="78" customFormat="1" ht="12.75">
      <c r="A47" s="76" t="s">
        <v>4</v>
      </c>
      <c r="B47" s="77">
        <f>B46+3</f>
        <v>44940</v>
      </c>
      <c r="C47" s="76" t="s">
        <v>126</v>
      </c>
    </row>
    <row r="48" spans="1:3" customFormat="1" ht="14.25" customHeight="1">
      <c r="A48" s="28" t="s">
        <v>2</v>
      </c>
      <c r="B48" s="26">
        <f>B47+2</f>
        <v>44942</v>
      </c>
      <c r="C48" s="29" t="s">
        <v>134</v>
      </c>
    </row>
    <row r="49" spans="1:3" customFormat="1" ht="14.25" customHeight="1">
      <c r="A49" s="28" t="s">
        <v>3</v>
      </c>
      <c r="B49" s="26">
        <f>B48+2</f>
        <v>44944</v>
      </c>
      <c r="C49" s="29" t="s">
        <v>140</v>
      </c>
    </row>
    <row r="50" spans="1:3" s="78" customFormat="1" ht="12.75">
      <c r="A50" s="76" t="s">
        <v>4</v>
      </c>
      <c r="B50" s="77">
        <f>B49+3</f>
        <v>44947</v>
      </c>
      <c r="C50" s="76" t="s">
        <v>126</v>
      </c>
    </row>
    <row r="51" spans="1:3" customFormat="1" ht="15" customHeight="1">
      <c r="A51" s="28" t="s">
        <v>2</v>
      </c>
      <c r="B51" s="26">
        <f>B50+2</f>
        <v>44949</v>
      </c>
      <c r="C51" s="41" t="s">
        <v>5</v>
      </c>
    </row>
    <row r="52" spans="1:3" customFormat="1" ht="15" customHeight="1">
      <c r="A52" s="28" t="s">
        <v>3</v>
      </c>
      <c r="B52" s="26">
        <f>B51+2</f>
        <v>44951</v>
      </c>
      <c r="C52" s="29" t="s">
        <v>9</v>
      </c>
    </row>
    <row r="53" spans="1:3" customFormat="1" ht="15" customHeight="1">
      <c r="A53" s="76" t="s">
        <v>4</v>
      </c>
      <c r="B53" s="77">
        <f>B52+3</f>
        <v>44954</v>
      </c>
      <c r="C53" s="76" t="s">
        <v>126</v>
      </c>
    </row>
    <row r="54" spans="1:3" customFormat="1" ht="15" customHeight="1">
      <c r="A54" s="28" t="s">
        <v>2</v>
      </c>
      <c r="B54" s="26">
        <f>B53+2</f>
        <v>44956</v>
      </c>
      <c r="C54" s="31" t="s">
        <v>7</v>
      </c>
    </row>
    <row r="55" spans="1:3" customFormat="1" ht="15" customHeight="1">
      <c r="A55" s="84"/>
      <c r="B55" s="85"/>
      <c r="C55" s="86"/>
    </row>
    <row r="56" spans="1:3" ht="12.75">
      <c r="C56" s="40" t="s">
        <v>92</v>
      </c>
    </row>
    <row r="57" spans="1:3" ht="12.75">
      <c r="C57" s="20"/>
    </row>
    <row r="58" spans="1:3" ht="12.75">
      <c r="C58" s="39" t="s">
        <v>90</v>
      </c>
    </row>
    <row r="59" spans="1:3" customFormat="1" ht="12.75">
      <c r="A59" s="1"/>
      <c r="B59" s="2"/>
      <c r="C59" s="1" t="s">
        <v>13</v>
      </c>
    </row>
    <row r="60" spans="1:3" customFormat="1" ht="12.75">
      <c r="A60" s="1"/>
      <c r="B60" s="2"/>
      <c r="C60" s="1" t="s">
        <v>12</v>
      </c>
    </row>
    <row r="61" spans="1:3">
      <c r="C61" s="1" t="s">
        <v>91</v>
      </c>
    </row>
    <row r="62" spans="1:3">
      <c r="B62" s="1"/>
    </row>
    <row r="63" spans="1:3" ht="12.75">
      <c r="B63" s="1"/>
      <c r="C63" s="81" t="s">
        <v>130</v>
      </c>
    </row>
    <row r="64" spans="1:3" ht="12.75">
      <c r="B64" s="1"/>
      <c r="C64" s="81" t="s">
        <v>129</v>
      </c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</sheetData>
  <phoneticPr fontId="0" type="noConversion"/>
  <hyperlinks>
    <hyperlink ref="C64" r:id="rId1" display="https://www.natuurenbos.be/natuurlopen" xr:uid="{00000000-0004-0000-0000-000000000000}"/>
  </hyperlinks>
  <pageMargins left="0.25" right="0.25" top="0.75" bottom="0.75" header="0.3" footer="0.3"/>
  <pageSetup paperSize="9" orientation="landscape" r:id="rId2"/>
  <headerFooter alignWithMargins="0">
    <oddHeader>&amp;LTrainingsprogramma ZWAT afstandslopers
&amp;C- Trainingen najaar 2023 t/m jan 2024 -&amp;R&amp;D</oddHeader>
    <oddFooter>&amp;L&amp;F&amp;CBlz. &amp;P van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6"/>
  <sheetViews>
    <sheetView workbookViewId="0">
      <pane ySplit="1" topLeftCell="A2" activePane="bottomLeft" state="frozen"/>
      <selection pane="bottomLeft" activeCell="K1" sqref="A1:K1"/>
    </sheetView>
  </sheetViews>
  <sheetFormatPr defaultRowHeight="12.75"/>
  <sheetData>
    <row r="1" spans="1:8" ht="20.25">
      <c r="A1" s="7" t="s">
        <v>15</v>
      </c>
      <c r="B1" s="8"/>
      <c r="C1" s="8"/>
      <c r="D1" s="8"/>
      <c r="E1" s="8"/>
      <c r="F1" s="8"/>
      <c r="G1" s="8"/>
      <c r="H1" s="8"/>
    </row>
    <row r="3" spans="1:8">
      <c r="A3" s="3" t="s">
        <v>23</v>
      </c>
    </row>
    <row r="4" spans="1:8">
      <c r="A4" s="4" t="s">
        <v>18</v>
      </c>
    </row>
    <row r="5" spans="1:8">
      <c r="A5" s="4" t="s">
        <v>19</v>
      </c>
    </row>
    <row r="6" spans="1:8">
      <c r="A6" s="4" t="s">
        <v>80</v>
      </c>
    </row>
    <row r="7" spans="1:8">
      <c r="A7" s="4" t="s">
        <v>81</v>
      </c>
    </row>
    <row r="9" spans="1:8">
      <c r="A9" s="3" t="s">
        <v>24</v>
      </c>
    </row>
    <row r="10" spans="1:8">
      <c r="A10" t="s">
        <v>20</v>
      </c>
    </row>
    <row r="11" spans="1:8">
      <c r="A11" s="4" t="s">
        <v>21</v>
      </c>
    </row>
    <row r="13" spans="1:8">
      <c r="A13" s="3" t="s">
        <v>52</v>
      </c>
    </row>
    <row r="14" spans="1:8">
      <c r="B14" t="s">
        <v>16</v>
      </c>
    </row>
    <row r="15" spans="1:8">
      <c r="B15" t="s">
        <v>64</v>
      </c>
    </row>
    <row r="16" spans="1:8">
      <c r="A16" s="4" t="s">
        <v>82</v>
      </c>
    </row>
    <row r="17" spans="1:1" ht="14.25">
      <c r="A17" s="37" t="s">
        <v>83</v>
      </c>
    </row>
    <row r="18" spans="1:1" ht="17.25">
      <c r="A18" s="4" t="s">
        <v>84</v>
      </c>
    </row>
    <row r="20" spans="1:1">
      <c r="A20" s="3" t="s">
        <v>49</v>
      </c>
    </row>
    <row r="22" spans="1:1">
      <c r="A22" s="3" t="s">
        <v>50</v>
      </c>
    </row>
    <row r="23" spans="1:1">
      <c r="A23" s="4" t="s">
        <v>67</v>
      </c>
    </row>
    <row r="24" spans="1:1">
      <c r="A24" s="19" t="s">
        <v>48</v>
      </c>
    </row>
    <row r="26" spans="1:1">
      <c r="A26" s="3" t="s">
        <v>51</v>
      </c>
    </row>
    <row r="28" spans="1:1">
      <c r="A28" t="s">
        <v>17</v>
      </c>
    </row>
    <row r="30" spans="1:1">
      <c r="A30" s="3" t="s">
        <v>25</v>
      </c>
    </row>
    <row r="32" spans="1:1">
      <c r="A32" s="3" t="s">
        <v>26</v>
      </c>
    </row>
    <row r="33" spans="1:21">
      <c r="A33" s="4" t="s">
        <v>22</v>
      </c>
    </row>
    <row r="35" spans="1:21" ht="15">
      <c r="A35" s="5" t="s">
        <v>68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>
      <c r="A36" s="6" t="s">
        <v>69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</sheetData>
  <phoneticPr fontId="0" type="noConversion"/>
  <pageMargins left="0.25" right="0.25" top="0.75" bottom="0.7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workbookViewId="0">
      <selection activeCell="B1" sqref="A1:B1"/>
    </sheetView>
  </sheetViews>
  <sheetFormatPr defaultRowHeight="12.75"/>
  <cols>
    <col min="1" max="1" width="30.42578125" customWidth="1"/>
    <col min="3" max="3" width="10.140625" customWidth="1"/>
    <col min="7" max="7" width="3.28515625" customWidth="1"/>
  </cols>
  <sheetData>
    <row r="1" spans="1:6" ht="18.75">
      <c r="A1" s="44" t="s">
        <v>100</v>
      </c>
      <c r="B1" s="45"/>
      <c r="C1" s="45"/>
      <c r="D1" s="45"/>
      <c r="E1" s="45"/>
      <c r="F1" s="45"/>
    </row>
    <row r="2" spans="1:6" ht="15.75">
      <c r="A2" s="45" t="s">
        <v>101</v>
      </c>
      <c r="B2" s="45"/>
      <c r="C2" s="45"/>
      <c r="D2" s="45"/>
      <c r="E2" s="45">
        <v>180</v>
      </c>
      <c r="F2" s="45"/>
    </row>
    <row r="3" spans="1:6" ht="15.75">
      <c r="A3" s="45" t="s">
        <v>102</v>
      </c>
      <c r="B3" s="45"/>
      <c r="C3" s="45"/>
      <c r="D3" s="45"/>
      <c r="E3" s="45">
        <f>(179+185)/2</f>
        <v>182</v>
      </c>
      <c r="F3" s="45"/>
    </row>
    <row r="4" spans="1:6" ht="15.75">
      <c r="A4" s="46" t="s">
        <v>103</v>
      </c>
      <c r="B4" s="47"/>
      <c r="C4" s="45"/>
      <c r="D4" s="45"/>
      <c r="E4" s="45"/>
      <c r="F4" s="45"/>
    </row>
    <row r="5" spans="1:6" ht="15.75">
      <c r="A5" s="74" t="s">
        <v>123</v>
      </c>
      <c r="B5" s="47"/>
      <c r="C5" s="45"/>
      <c r="D5" s="45"/>
      <c r="E5" s="45"/>
      <c r="F5" s="45"/>
    </row>
    <row r="6" spans="1:6" ht="16.5" thickBot="1">
      <c r="A6" s="45" t="s">
        <v>104</v>
      </c>
      <c r="B6" s="45"/>
      <c r="C6" s="45"/>
      <c r="D6" s="45"/>
      <c r="E6" s="45"/>
      <c r="F6" s="45"/>
    </row>
    <row r="7" spans="1:6" ht="16.5" thickBot="1">
      <c r="A7" s="45"/>
      <c r="B7" s="45"/>
      <c r="C7" s="45"/>
      <c r="D7" s="48" t="s">
        <v>105</v>
      </c>
      <c r="E7" s="49">
        <v>182</v>
      </c>
      <c r="F7" s="45"/>
    </row>
    <row r="8" spans="1:6" ht="15.75">
      <c r="A8" s="50" t="s">
        <v>106</v>
      </c>
      <c r="B8" s="51" t="s">
        <v>107</v>
      </c>
      <c r="C8" s="52"/>
      <c r="D8" s="45"/>
      <c r="E8" s="45"/>
      <c r="F8" s="45"/>
    </row>
    <row r="9" spans="1:6" ht="15.75">
      <c r="A9" s="53" t="s">
        <v>108</v>
      </c>
      <c r="B9" s="54">
        <f>$E$7*0.5</f>
        <v>91</v>
      </c>
      <c r="C9" s="55">
        <f>($E$7*0.6)-1</f>
        <v>108.2</v>
      </c>
      <c r="D9" s="56" t="s">
        <v>109</v>
      </c>
      <c r="E9" s="45"/>
      <c r="F9" s="45"/>
    </row>
    <row r="10" spans="1:6" ht="15.75">
      <c r="A10" s="57" t="s">
        <v>110</v>
      </c>
      <c r="B10" s="58">
        <f>$E$7*0.6</f>
        <v>109.2</v>
      </c>
      <c r="C10" s="59">
        <f>($E$7*0.7)-1</f>
        <v>126.39999999999999</v>
      </c>
      <c r="D10" s="56" t="s">
        <v>111</v>
      </c>
      <c r="E10" s="45"/>
      <c r="F10" s="45"/>
    </row>
    <row r="11" spans="1:6" ht="15.75">
      <c r="A11" s="60" t="s">
        <v>112</v>
      </c>
      <c r="B11" s="61">
        <f>$E$7*0.7</f>
        <v>127.39999999999999</v>
      </c>
      <c r="C11" s="62">
        <f>($E$7*0.8)-1</f>
        <v>144.6</v>
      </c>
      <c r="D11" s="56" t="s">
        <v>113</v>
      </c>
      <c r="E11" s="45"/>
      <c r="F11" s="45"/>
    </row>
    <row r="12" spans="1:6" ht="15.75">
      <c r="A12" s="63" t="s">
        <v>114</v>
      </c>
      <c r="B12" s="64">
        <f>$E$7*0.8</f>
        <v>145.6</v>
      </c>
      <c r="C12" s="65">
        <f>($E$7*0.9)-1</f>
        <v>162.80000000000001</v>
      </c>
      <c r="D12" s="56" t="s">
        <v>115</v>
      </c>
      <c r="E12" s="45"/>
      <c r="F12" s="45"/>
    </row>
    <row r="13" spans="1:6" ht="15.75">
      <c r="A13" s="66" t="s">
        <v>116</v>
      </c>
      <c r="B13" s="67"/>
      <c r="C13" s="73">
        <f>$E$7*0.9</f>
        <v>163.80000000000001</v>
      </c>
      <c r="D13" s="56" t="s">
        <v>117</v>
      </c>
      <c r="E13" s="45"/>
      <c r="F13" s="45"/>
    </row>
    <row r="14" spans="1:6" ht="16.5" thickBot="1">
      <c r="A14" s="68" t="s">
        <v>118</v>
      </c>
      <c r="B14" s="69">
        <f>C13</f>
        <v>163.80000000000001</v>
      </c>
      <c r="C14" s="69"/>
      <c r="D14" s="45"/>
      <c r="E14" s="45"/>
      <c r="F14" s="45"/>
    </row>
    <row r="16" spans="1:6" ht="15.75">
      <c r="A16" s="70" t="s">
        <v>119</v>
      </c>
      <c r="B16" s="71"/>
      <c r="C16" s="71"/>
      <c r="D16" s="71"/>
      <c r="E16" s="71"/>
      <c r="F16" s="71"/>
    </row>
    <row r="17" spans="1:6" ht="15.75">
      <c r="A17" s="70" t="s">
        <v>120</v>
      </c>
      <c r="B17" s="71"/>
      <c r="C17" s="71"/>
      <c r="D17" s="71"/>
      <c r="E17" s="71"/>
      <c r="F17" s="71"/>
    </row>
    <row r="20" spans="1:6" ht="15">
      <c r="A20" s="75" t="s">
        <v>124</v>
      </c>
      <c r="B20" s="47"/>
    </row>
    <row r="21" spans="1:6">
      <c r="A21" s="74" t="s">
        <v>125</v>
      </c>
    </row>
    <row r="24" spans="1:6" ht="15">
      <c r="A24" s="72" t="s">
        <v>121</v>
      </c>
    </row>
    <row r="25" spans="1:6">
      <c r="A25" s="74" t="s">
        <v>122</v>
      </c>
    </row>
  </sheetData>
  <hyperlinks>
    <hyperlink ref="A5" r:id="rId1" xr:uid="{00000000-0004-0000-0200-000000000000}"/>
    <hyperlink ref="A25" r:id="rId2" xr:uid="{00000000-0004-0000-0200-000001000000}"/>
    <hyperlink ref="A21" r:id="rId3" xr:uid="{00000000-0004-0000-0200-000002000000}"/>
  </hyperlink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74"/>
  <sheetViews>
    <sheetView zoomScale="75" workbookViewId="0">
      <pane ySplit="1" topLeftCell="A2" activePane="bottomLeft" state="frozen"/>
      <selection pane="bottomLeft" activeCell="F1" sqref="A1:F1"/>
    </sheetView>
  </sheetViews>
  <sheetFormatPr defaultRowHeight="12"/>
  <cols>
    <col min="1" max="2" width="10.28515625" style="1" customWidth="1"/>
    <col min="3" max="3" width="10.85546875" style="1" customWidth="1"/>
    <col min="4" max="4" width="12" style="1" customWidth="1"/>
    <col min="5" max="5" width="15.28515625" style="1" customWidth="1"/>
    <col min="6" max="16384" width="9.140625" style="1"/>
  </cols>
  <sheetData>
    <row r="1" spans="1:5" customFormat="1" ht="23.25">
      <c r="A1" s="14" t="s">
        <v>74</v>
      </c>
      <c r="B1" s="7"/>
      <c r="C1" s="7"/>
      <c r="D1" s="7"/>
      <c r="E1" s="7"/>
    </row>
    <row r="2" spans="1:5" s="9" customFormat="1" ht="18"/>
    <row r="3" spans="1:5" s="9" customFormat="1" ht="18">
      <c r="A3" s="9" t="s">
        <v>85</v>
      </c>
    </row>
    <row r="4" spans="1:5" s="9" customFormat="1" ht="18">
      <c r="A4" s="10" t="s">
        <v>86</v>
      </c>
    </row>
    <row r="5" spans="1:5" s="9" customFormat="1" ht="18"/>
    <row r="6" spans="1:5" s="9" customFormat="1" ht="18">
      <c r="A6" s="9" t="s">
        <v>44</v>
      </c>
    </row>
    <row r="7" spans="1:5" s="9" customFormat="1" ht="18">
      <c r="A7" s="10" t="s">
        <v>31</v>
      </c>
    </row>
    <row r="8" spans="1:5" s="9" customFormat="1" ht="18"/>
    <row r="9" spans="1:5" s="9" customFormat="1" ht="18">
      <c r="A9" s="9" t="s">
        <v>87</v>
      </c>
    </row>
    <row r="10" spans="1:5" s="9" customFormat="1" ht="18">
      <c r="A10" s="10" t="s">
        <v>28</v>
      </c>
    </row>
    <row r="11" spans="1:5" s="9" customFormat="1" ht="18">
      <c r="A11" s="10" t="s">
        <v>32</v>
      </c>
    </row>
    <row r="12" spans="1:5" s="9" customFormat="1" ht="18.75">
      <c r="A12" s="38" t="s">
        <v>88</v>
      </c>
    </row>
    <row r="13" spans="1:5" s="9" customFormat="1" ht="18"/>
    <row r="14" spans="1:5" s="9" customFormat="1" ht="18">
      <c r="A14" s="9" t="s">
        <v>27</v>
      </c>
    </row>
    <row r="15" spans="1:5" s="9" customFormat="1" ht="18">
      <c r="A15" s="10" t="s">
        <v>29</v>
      </c>
    </row>
    <row r="16" spans="1:5" s="9" customFormat="1" ht="18"/>
    <row r="17" spans="1:23" s="9" customFormat="1" ht="18">
      <c r="A17" s="9" t="s">
        <v>30</v>
      </c>
    </row>
    <row r="18" spans="1:23" s="9" customFormat="1" ht="18">
      <c r="A18" s="10" t="s">
        <v>33</v>
      </c>
    </row>
    <row r="19" spans="1:23" s="9" customFormat="1" ht="18"/>
    <row r="20" spans="1:23" s="9" customFormat="1" ht="18">
      <c r="A20" s="9" t="s">
        <v>36</v>
      </c>
    </row>
    <row r="21" spans="1:23" s="9" customFormat="1" ht="18.75">
      <c r="A21" s="13" t="s">
        <v>34</v>
      </c>
    </row>
    <row r="22" spans="1:23" s="9" customFormat="1" ht="18"/>
    <row r="23" spans="1:23" s="9" customFormat="1" ht="18">
      <c r="A23" s="12" t="s">
        <v>35</v>
      </c>
    </row>
    <row r="24" spans="1:23" s="9" customFormat="1" ht="18">
      <c r="A24" s="12"/>
    </row>
    <row r="25" spans="1:23" s="9" customFormat="1" ht="18">
      <c r="A25" s="9" t="s">
        <v>55</v>
      </c>
    </row>
    <row r="26" spans="1:23" s="9" customFormat="1" ht="18">
      <c r="A26" s="9" t="s">
        <v>45</v>
      </c>
    </row>
    <row r="27" spans="1:23" s="9" customFormat="1" ht="18">
      <c r="A27" s="9" t="s">
        <v>73</v>
      </c>
    </row>
    <row r="28" spans="1:23" s="9" customFormat="1" ht="18"/>
    <row r="29" spans="1:23" s="9" customFormat="1" ht="18">
      <c r="A29" s="9" t="s">
        <v>47</v>
      </c>
    </row>
    <row r="30" spans="1:23" s="9" customFormat="1" ht="18">
      <c r="A30" s="9" t="s">
        <v>46</v>
      </c>
    </row>
    <row r="31" spans="1:23" s="9" customFormat="1" ht="18">
      <c r="A31" s="9" t="s">
        <v>65</v>
      </c>
    </row>
    <row r="32" spans="1:23" s="16" customFormat="1" ht="18">
      <c r="A32" s="9" t="s">
        <v>66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s="16" customFormat="1" ht="1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s="16" customFormat="1" ht="20.25">
      <c r="A34" s="17" t="s">
        <v>37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s="9" customFormat="1" ht="18"/>
    <row r="36" spans="1:23" s="9" customFormat="1" ht="20.25">
      <c r="A36" s="18" t="s">
        <v>40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s="9" customFormat="1" ht="18">
      <c r="A37" s="16"/>
      <c r="B37" s="10" t="s">
        <v>39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s="9" customFormat="1" ht="18">
      <c r="A38" s="16"/>
      <c r="B38" s="10" t="s">
        <v>41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s="9" customFormat="1" ht="18.75">
      <c r="A39" s="11" t="s">
        <v>38</v>
      </c>
    </row>
    <row r="40" spans="1:23" s="9" customFormat="1" ht="18.75">
      <c r="A40" s="11" t="s">
        <v>42</v>
      </c>
    </row>
    <row r="41" spans="1:23" s="9" customFormat="1" ht="18.75">
      <c r="A41" s="11" t="s">
        <v>43</v>
      </c>
    </row>
    <row r="42" spans="1:23" customFormat="1" ht="18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customFormat="1" ht="18">
      <c r="A43" s="22" t="s">
        <v>56</v>
      </c>
      <c r="B43" s="22"/>
      <c r="C43" s="22"/>
      <c r="D43" s="22"/>
      <c r="E43" s="22"/>
      <c r="F43" s="22"/>
      <c r="G43" s="22"/>
      <c r="H43" s="22"/>
      <c r="I43" s="22"/>
      <c r="J43" s="9"/>
      <c r="K43" s="9"/>
      <c r="L43" s="22" t="s">
        <v>54</v>
      </c>
      <c r="M43" s="21" t="s">
        <v>53</v>
      </c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customFormat="1" ht="18">
      <c r="A44" s="22"/>
      <c r="B44" s="22"/>
      <c r="C44" s="22"/>
      <c r="D44" s="22"/>
      <c r="E44" s="22"/>
      <c r="F44" s="22"/>
      <c r="G44" s="22"/>
      <c r="H44" s="22"/>
      <c r="I44" s="22"/>
      <c r="J44" s="9"/>
      <c r="K44" s="9"/>
      <c r="L44" s="9" t="s">
        <v>72</v>
      </c>
      <c r="R44" s="9"/>
      <c r="S44" s="9"/>
      <c r="T44" s="9"/>
      <c r="U44" s="9"/>
      <c r="V44" s="9"/>
      <c r="W44" s="9"/>
    </row>
    <row r="45" spans="1:23" customFormat="1" ht="20.25">
      <c r="A45" s="17" t="s">
        <v>62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customFormat="1" ht="12.75"/>
    <row r="47" spans="1:23" customFormat="1" ht="18.75">
      <c r="A47" s="11" t="s">
        <v>57</v>
      </c>
    </row>
    <row r="48" spans="1:23" customFormat="1" ht="18.75">
      <c r="A48" s="11" t="s">
        <v>70</v>
      </c>
    </row>
    <row r="49" spans="1:1" customFormat="1" ht="18.75">
      <c r="A49" s="11" t="s">
        <v>58</v>
      </c>
    </row>
    <row r="50" spans="1:1" customFormat="1" ht="18.75">
      <c r="A50" s="11" t="s">
        <v>61</v>
      </c>
    </row>
    <row r="51" spans="1:1" customFormat="1" ht="18.75">
      <c r="A51" s="11" t="s">
        <v>60</v>
      </c>
    </row>
    <row r="52" spans="1:1" customFormat="1" ht="18.75">
      <c r="A52" s="11" t="s">
        <v>59</v>
      </c>
    </row>
    <row r="53" spans="1:1" customFormat="1" ht="18.75">
      <c r="A53" s="11" t="s">
        <v>63</v>
      </c>
    </row>
    <row r="54" spans="1:1" customFormat="1" ht="12.75"/>
    <row r="55" spans="1:1" customFormat="1" ht="12.75"/>
    <row r="56" spans="1:1" customFormat="1" ht="12.75"/>
    <row r="57" spans="1:1" customFormat="1" ht="12.75"/>
    <row r="58" spans="1:1" customFormat="1" ht="12.75"/>
    <row r="59" spans="1:1" customFormat="1" ht="12.75"/>
    <row r="60" spans="1:1" customFormat="1" ht="12.75"/>
    <row r="61" spans="1:1" customFormat="1" ht="12.75"/>
    <row r="62" spans="1:1" customFormat="1" ht="12.75"/>
    <row r="63" spans="1:1" customFormat="1" ht="12.75"/>
    <row r="64" spans="1:1" customFormat="1" ht="12.75"/>
    <row r="65" customFormat="1" ht="12.75"/>
    <row r="66" customFormat="1" ht="12.75"/>
    <row r="67" customFormat="1" ht="12.75"/>
    <row r="68" customFormat="1" ht="12.75"/>
    <row r="69" customFormat="1" ht="12.75"/>
    <row r="70" customFormat="1" ht="12.75"/>
    <row r="71" customFormat="1" ht="12.75"/>
    <row r="72" customFormat="1" ht="12.75"/>
    <row r="73" customFormat="1" ht="12.75"/>
    <row r="74" customFormat="1" ht="12.75"/>
    <row r="75" customFormat="1" ht="12.75"/>
    <row r="76" customFormat="1" ht="12.75"/>
    <row r="77" customFormat="1" ht="12.75"/>
    <row r="78" customFormat="1" ht="12.75"/>
    <row r="79" customFormat="1" ht="12.75"/>
    <row r="80" customFormat="1" ht="12.75"/>
    <row r="81" spans="1:16" customFormat="1" ht="12.75"/>
    <row r="82" spans="1:16" customFormat="1" ht="18">
      <c r="B82" s="9" t="s">
        <v>71</v>
      </c>
    </row>
    <row r="83" spans="1:16" customFormat="1" ht="12.75"/>
    <row r="84" spans="1:16" customFormat="1" ht="12.75"/>
    <row r="85" spans="1:16" customFormat="1" ht="12.75">
      <c r="A85" s="1"/>
      <c r="P85" t="s">
        <v>89</v>
      </c>
    </row>
    <row r="86" spans="1:16" customFormat="1" ht="18.75">
      <c r="A86" s="11"/>
    </row>
    <row r="87" spans="1:16" customFormat="1" ht="18.75">
      <c r="A87" s="11"/>
    </row>
    <row r="88" spans="1:16" customFormat="1" ht="18.75">
      <c r="A88" s="11"/>
    </row>
    <row r="89" spans="1:16" customFormat="1" ht="12.75"/>
    <row r="90" spans="1:16" customFormat="1" ht="12.75"/>
    <row r="91" spans="1:16" customFormat="1" ht="12.75"/>
    <row r="92" spans="1:16" customFormat="1" ht="12.75"/>
    <row r="93" spans="1:16" customFormat="1" ht="12.75"/>
    <row r="94" spans="1:16" customFormat="1" ht="12.75"/>
    <row r="95" spans="1:16" customFormat="1" ht="12.75"/>
    <row r="96" spans="1:16" customFormat="1" ht="12.75"/>
    <row r="97" customFormat="1" ht="12.75"/>
    <row r="98" customFormat="1" ht="12.75"/>
    <row r="99" customFormat="1" ht="12.75"/>
    <row r="100" customFormat="1" ht="12.75"/>
    <row r="101" customFormat="1" ht="12.75"/>
    <row r="102" customFormat="1" ht="12.75"/>
    <row r="103" customFormat="1" ht="12.75"/>
    <row r="104" customFormat="1" ht="12.75"/>
    <row r="105" customFormat="1" ht="12.75"/>
    <row r="106" customFormat="1" ht="12.75"/>
    <row r="107" customFormat="1" ht="12.75"/>
    <row r="108" customFormat="1" ht="12.75"/>
    <row r="109" customFormat="1" ht="12.75"/>
    <row r="110" customFormat="1" ht="12.75"/>
    <row r="111" customFormat="1" ht="12.75"/>
    <row r="112" customFormat="1" ht="12.75"/>
    <row r="113" customFormat="1" ht="12.75"/>
    <row r="114" customFormat="1" ht="12.75"/>
    <row r="115" customFormat="1" ht="12.75"/>
    <row r="116" customFormat="1" ht="12.75"/>
    <row r="117" customFormat="1" ht="12.75"/>
    <row r="118" customFormat="1" ht="12.75"/>
    <row r="119" customFormat="1" ht="12.75"/>
    <row r="120" customFormat="1" ht="12.75"/>
    <row r="121" customFormat="1" ht="12.75"/>
    <row r="122" customFormat="1" ht="12.75"/>
    <row r="123" customFormat="1" ht="12.75"/>
    <row r="124" customFormat="1" ht="12.75"/>
    <row r="125" customFormat="1" ht="12.75"/>
    <row r="126" customFormat="1" ht="12.75"/>
    <row r="127" customFormat="1" ht="12.75"/>
    <row r="128" customFormat="1" ht="12.75"/>
    <row r="129" customFormat="1" ht="12.75"/>
    <row r="130" customFormat="1" ht="12.75"/>
    <row r="131" customFormat="1" ht="12.75"/>
    <row r="132" customFormat="1" ht="12.75"/>
    <row r="133" customFormat="1" ht="12.75"/>
    <row r="134" customFormat="1" ht="12.75"/>
    <row r="135" customFormat="1" ht="12.75"/>
    <row r="136" customFormat="1" ht="12.75"/>
    <row r="137" customFormat="1" ht="12.75"/>
    <row r="138" customFormat="1" ht="12.75"/>
    <row r="139" customFormat="1" ht="12.75"/>
    <row r="140" customFormat="1" ht="12.75"/>
    <row r="141" customFormat="1" ht="12.75"/>
    <row r="142" customFormat="1" ht="12.75"/>
    <row r="143" customFormat="1" ht="12.75"/>
    <row r="144" customFormat="1" ht="12.75"/>
    <row r="145" customFormat="1" ht="12.75"/>
    <row r="146" customFormat="1" ht="12.75"/>
    <row r="147" customFormat="1" ht="12.75"/>
    <row r="148" customFormat="1" ht="12.75"/>
    <row r="149" customFormat="1" ht="12.75"/>
    <row r="150" customFormat="1" ht="12.75"/>
    <row r="151" customFormat="1" ht="12.75"/>
    <row r="152" customFormat="1" ht="12.75"/>
    <row r="153" customFormat="1" ht="12.75"/>
    <row r="154" customFormat="1" ht="12.75"/>
    <row r="155" customFormat="1" ht="12.75"/>
    <row r="156" customFormat="1" ht="12.75"/>
    <row r="157" customFormat="1" ht="12.75"/>
    <row r="158" customFormat="1" ht="12.75"/>
    <row r="159" customFormat="1" ht="12.75"/>
    <row r="160" customFormat="1" ht="12.75"/>
    <row r="161" customFormat="1" ht="12.75"/>
    <row r="162" customFormat="1" ht="12.75"/>
    <row r="163" customFormat="1" ht="12.75"/>
    <row r="164" customFormat="1" ht="12.75"/>
    <row r="165" customFormat="1" ht="12.75"/>
    <row r="166" customFormat="1" ht="12.75"/>
    <row r="167" customFormat="1" ht="12.75"/>
    <row r="168" customFormat="1" ht="12.75"/>
    <row r="169" customFormat="1" ht="12.75"/>
    <row r="170" customFormat="1" ht="12.75"/>
    <row r="171" customFormat="1" ht="12.75"/>
    <row r="172" customFormat="1" ht="12.75"/>
    <row r="173" customFormat="1" ht="12.75"/>
    <row r="174" customFormat="1" ht="12.75"/>
    <row r="175" customFormat="1" ht="12.75"/>
    <row r="176" customFormat="1" ht="12.75"/>
    <row r="177" customFormat="1" ht="12.75"/>
    <row r="178" customFormat="1" ht="12.75"/>
    <row r="179" customFormat="1" ht="12.75"/>
    <row r="180" customFormat="1" ht="12.75"/>
    <row r="181" customFormat="1" ht="12.75"/>
    <row r="182" customFormat="1" ht="12.75"/>
    <row r="183" customFormat="1" ht="12.75"/>
    <row r="184" customFormat="1" ht="12.75"/>
    <row r="185" customFormat="1" ht="12.75"/>
    <row r="186" customFormat="1" ht="12.75"/>
    <row r="187" customFormat="1" ht="12.75"/>
    <row r="188" customFormat="1" ht="12.75"/>
    <row r="189" customFormat="1" ht="12.75"/>
    <row r="190" customFormat="1" ht="12.75"/>
    <row r="191" customFormat="1" ht="12.75"/>
    <row r="192" customFormat="1" ht="12.75"/>
    <row r="193" customFormat="1" ht="12.75"/>
    <row r="194" customFormat="1" ht="12.75"/>
    <row r="195" customFormat="1" ht="12.75"/>
    <row r="196" customFormat="1" ht="12.75"/>
    <row r="197" customFormat="1" ht="12.75"/>
    <row r="198" customFormat="1" ht="12.75"/>
    <row r="199" customFormat="1" ht="12.75"/>
    <row r="200" customFormat="1" ht="12.75"/>
    <row r="201" customFormat="1" ht="12.75"/>
    <row r="202" customFormat="1" ht="12.75"/>
    <row r="203" customFormat="1" ht="12.75"/>
    <row r="204" customFormat="1" ht="12.75"/>
    <row r="205" customFormat="1" ht="12.75"/>
    <row r="206" customFormat="1" ht="12.75"/>
    <row r="207" customFormat="1" ht="12.75"/>
    <row r="208" customFormat="1" ht="12.75"/>
    <row r="209" customFormat="1" ht="12.75"/>
    <row r="210" customFormat="1" ht="12.75"/>
    <row r="211" customFormat="1" ht="12.75"/>
    <row r="212" customFormat="1" ht="12.75"/>
    <row r="213" customFormat="1" ht="12.75"/>
    <row r="214" customFormat="1" ht="12.75"/>
    <row r="215" customFormat="1" ht="12.75"/>
    <row r="216" customFormat="1" ht="12.75"/>
    <row r="217" customFormat="1" ht="12.75"/>
    <row r="218" customFormat="1" ht="12.75"/>
    <row r="219" customFormat="1" ht="12.75"/>
    <row r="220" customFormat="1" ht="12.75"/>
    <row r="221" customFormat="1" ht="12.75"/>
    <row r="222" customFormat="1" ht="12.75"/>
    <row r="223" customFormat="1" ht="12.75"/>
    <row r="224" customFormat="1" ht="12.75"/>
    <row r="225" customFormat="1" ht="12.75"/>
    <row r="226" customFormat="1" ht="12.75"/>
    <row r="227" customFormat="1" ht="12.75"/>
    <row r="228" customFormat="1" ht="12.75"/>
    <row r="229" customFormat="1" ht="12.75"/>
    <row r="230" customFormat="1" ht="12.75"/>
    <row r="231" customFormat="1" ht="12.75"/>
    <row r="232" customFormat="1" ht="12.75"/>
    <row r="233" customFormat="1" ht="12.75"/>
    <row r="234" customFormat="1" ht="12.75"/>
    <row r="235" customFormat="1" ht="12.75"/>
    <row r="236" customFormat="1" ht="12.75"/>
    <row r="237" customFormat="1" ht="12.75"/>
    <row r="238" customFormat="1" ht="12.75"/>
    <row r="239" customFormat="1" ht="12.75"/>
    <row r="240" customFormat="1" ht="12.75"/>
    <row r="241" customFormat="1" ht="12.75"/>
    <row r="242" customFormat="1" ht="12.75"/>
    <row r="243" customFormat="1" ht="12.75"/>
    <row r="244" customFormat="1" ht="12.75"/>
    <row r="245" customFormat="1" ht="12.75"/>
    <row r="246" customFormat="1" ht="12.75"/>
    <row r="247" customFormat="1" ht="12.75"/>
    <row r="248" customFormat="1" ht="12.75"/>
    <row r="249" customFormat="1" ht="12.75"/>
    <row r="250" customFormat="1" ht="12.75"/>
    <row r="251" customFormat="1" ht="12.75"/>
    <row r="252" customFormat="1" ht="12.75"/>
    <row r="253" customFormat="1" ht="12.75"/>
    <row r="254" customFormat="1" ht="12.75"/>
    <row r="255" customFormat="1" ht="12.75"/>
    <row r="256" customFormat="1" ht="12.75"/>
    <row r="257" customFormat="1" ht="12.75"/>
    <row r="258" customFormat="1" ht="12.75"/>
    <row r="259" customFormat="1" ht="12.75"/>
    <row r="260" customFormat="1" ht="12.75"/>
    <row r="261" customFormat="1" ht="12.75"/>
    <row r="262" customFormat="1" ht="12.75"/>
    <row r="263" customFormat="1" ht="12.75"/>
    <row r="264" customFormat="1" ht="12.75"/>
    <row r="265" customFormat="1" ht="12.75"/>
    <row r="266" customFormat="1" ht="12.75"/>
    <row r="267" customFormat="1" ht="12.75"/>
    <row r="268" customFormat="1" ht="12.75"/>
    <row r="269" customFormat="1" ht="12.75"/>
    <row r="270" customFormat="1" ht="12.75"/>
    <row r="271" customFormat="1" ht="12.75"/>
    <row r="272" customFormat="1" ht="12.75"/>
    <row r="273" customFormat="1" ht="12.75"/>
    <row r="274" customFormat="1" ht="12.75"/>
    <row r="275" customFormat="1" ht="12.75"/>
    <row r="276" customFormat="1" ht="12.75"/>
    <row r="277" customFormat="1" ht="12.75"/>
    <row r="278" customFormat="1" ht="12.75"/>
    <row r="279" customFormat="1" ht="12.75"/>
    <row r="280" customFormat="1" ht="12.75"/>
    <row r="281" customFormat="1" ht="12.75"/>
    <row r="282" customFormat="1" ht="12.75"/>
    <row r="283" customFormat="1" ht="12.75"/>
    <row r="284" customFormat="1" ht="12.75"/>
    <row r="285" customFormat="1" ht="12.75"/>
    <row r="286" customFormat="1" ht="12.75"/>
    <row r="287" customFormat="1" ht="12.75"/>
    <row r="288" customFormat="1" ht="12.75"/>
    <row r="289" customFormat="1" ht="12.75"/>
    <row r="290" customFormat="1" ht="12.75"/>
    <row r="291" customFormat="1" ht="12.75"/>
    <row r="292" customFormat="1" ht="12.75"/>
    <row r="293" customFormat="1" ht="12.75"/>
    <row r="294" customFormat="1" ht="12.75"/>
    <row r="295" customFormat="1" ht="12.75"/>
    <row r="296" customFormat="1" ht="12.75"/>
    <row r="297" customFormat="1" ht="12.75"/>
    <row r="298" customFormat="1" ht="12.75"/>
    <row r="299" customFormat="1" ht="12.75"/>
    <row r="300" customFormat="1" ht="12.75"/>
    <row r="301" customFormat="1" ht="12.75"/>
    <row r="302" customFormat="1" ht="12.75"/>
    <row r="303" customFormat="1" ht="12.75"/>
    <row r="304" customFormat="1" ht="12.75"/>
    <row r="305" customFormat="1" ht="12.75"/>
    <row r="306" customFormat="1" ht="12.75"/>
    <row r="307" customFormat="1" ht="12.75"/>
    <row r="308" customFormat="1" ht="12.75"/>
    <row r="309" customFormat="1" ht="12.75"/>
    <row r="310" customFormat="1" ht="12.75"/>
    <row r="311" customFormat="1" ht="12.75"/>
    <row r="312" customFormat="1" ht="12.75"/>
    <row r="313" customFormat="1" ht="12.75"/>
    <row r="314" customFormat="1" ht="12.75"/>
    <row r="315" customFormat="1" ht="12.75"/>
    <row r="316" customFormat="1" ht="12.75"/>
    <row r="317" customFormat="1" ht="12.75"/>
    <row r="318" customFormat="1" ht="12.75"/>
    <row r="319" customFormat="1" ht="12.75"/>
    <row r="320" customFormat="1" ht="12.75"/>
    <row r="321" customFormat="1" ht="12.75"/>
    <row r="322" customFormat="1" ht="12.75"/>
    <row r="323" customFormat="1" ht="12.75"/>
    <row r="324" customFormat="1" ht="12.75"/>
    <row r="325" customFormat="1" ht="12.75"/>
    <row r="326" customFormat="1" ht="12.75"/>
    <row r="327" customFormat="1" ht="12.75"/>
    <row r="328" customFormat="1" ht="12.75"/>
    <row r="329" customFormat="1" ht="12.75"/>
    <row r="330" customFormat="1" ht="12.75"/>
    <row r="331" customFormat="1" ht="12.75"/>
    <row r="332" customFormat="1" ht="12.75"/>
    <row r="333" customFormat="1" ht="12.75"/>
    <row r="334" customFormat="1" ht="12.75"/>
    <row r="335" customFormat="1" ht="12.75"/>
    <row r="336" customFormat="1" ht="12.75"/>
    <row r="337" customFormat="1" ht="12.75"/>
    <row r="338" customFormat="1" ht="12.75"/>
    <row r="339" customFormat="1" ht="12.75"/>
    <row r="340" customFormat="1" ht="12.75"/>
    <row r="341" customFormat="1" ht="12.75"/>
    <row r="342" customFormat="1" ht="12.75"/>
    <row r="343" customFormat="1" ht="12.75"/>
    <row r="344" customFormat="1" ht="12.75"/>
    <row r="345" customFormat="1" ht="12.75"/>
    <row r="346" customFormat="1" ht="12.75"/>
    <row r="347" customFormat="1" ht="12.75"/>
    <row r="348" customFormat="1" ht="12.75"/>
    <row r="349" customFormat="1" ht="12.75"/>
    <row r="350" customFormat="1" ht="12.75"/>
    <row r="351" customFormat="1" ht="12.75"/>
    <row r="352" customFormat="1" ht="12.75"/>
    <row r="353" customFormat="1" ht="12.75"/>
    <row r="354" customFormat="1" ht="12.75"/>
    <row r="355" customFormat="1" ht="12.75"/>
    <row r="356" customFormat="1" ht="12.75"/>
    <row r="357" customFormat="1" ht="12.75"/>
    <row r="358" customFormat="1" ht="12.75"/>
    <row r="359" customFormat="1" ht="12.75"/>
    <row r="360" customFormat="1" ht="12.75"/>
    <row r="361" customFormat="1" ht="12.75"/>
    <row r="362" customFormat="1" ht="12.75"/>
    <row r="363" customFormat="1" ht="12.75"/>
    <row r="364" customFormat="1" ht="12.75"/>
    <row r="365" customFormat="1" ht="12.75"/>
    <row r="366" customFormat="1" ht="12.75"/>
    <row r="367" customFormat="1" ht="12.75"/>
    <row r="368" customFormat="1" ht="12.75"/>
    <row r="369" customFormat="1" ht="12.75"/>
    <row r="370" customFormat="1" ht="12.75"/>
    <row r="371" customFormat="1" ht="12.75"/>
    <row r="372" customFormat="1" ht="12.75"/>
    <row r="373" customFormat="1" ht="12.75"/>
    <row r="374" customFormat="1" ht="12.75"/>
    <row r="375" customFormat="1" ht="12.75"/>
    <row r="376" customFormat="1" ht="12.75"/>
    <row r="377" customFormat="1" ht="12.75"/>
    <row r="378" customFormat="1" ht="12.75"/>
    <row r="379" customFormat="1" ht="12.75"/>
    <row r="380" customFormat="1" ht="12.75"/>
    <row r="381" customFormat="1" ht="12.75"/>
    <row r="382" customFormat="1" ht="12.75"/>
    <row r="383" customFormat="1" ht="12.75"/>
    <row r="384" customFormat="1" ht="12.75"/>
    <row r="385" customFormat="1" ht="12.75"/>
    <row r="386" customFormat="1" ht="12.75"/>
    <row r="387" customFormat="1" ht="12.75"/>
    <row r="388" customFormat="1" ht="12.75"/>
    <row r="389" customFormat="1" ht="12.75"/>
    <row r="390" customFormat="1" ht="12.75"/>
    <row r="391" customFormat="1" ht="12.75"/>
    <row r="392" customFormat="1" ht="12.75"/>
    <row r="393" customFormat="1" ht="12.75"/>
    <row r="394" customFormat="1" ht="12.75"/>
    <row r="395" customFormat="1" ht="12.75"/>
    <row r="396" customFormat="1" ht="12.75"/>
    <row r="397" customFormat="1" ht="12.75"/>
    <row r="398" customFormat="1" ht="12.75"/>
    <row r="399" customFormat="1" ht="12.75"/>
    <row r="400" customFormat="1" ht="12.75"/>
    <row r="401" customFormat="1" ht="12.75"/>
    <row r="402" customFormat="1" ht="12.75"/>
    <row r="403" customFormat="1" ht="12.75"/>
    <row r="404" customFormat="1" ht="12.75"/>
    <row r="405" customFormat="1" ht="12.75"/>
    <row r="406" customFormat="1" ht="12.75"/>
    <row r="407" customFormat="1" ht="12.75"/>
    <row r="408" customFormat="1" ht="12.75"/>
    <row r="409" customFormat="1" ht="12.75"/>
    <row r="410" customFormat="1" ht="12.75"/>
    <row r="411" customFormat="1" ht="12.75"/>
    <row r="412" customFormat="1" ht="12.75"/>
    <row r="413" customFormat="1" ht="12.75"/>
    <row r="414" customFormat="1" ht="12.75"/>
    <row r="415" customFormat="1" ht="12.75"/>
    <row r="416" customFormat="1" ht="12.75"/>
    <row r="417" customFormat="1" ht="12.75"/>
    <row r="418" customFormat="1" ht="12.75"/>
    <row r="419" customFormat="1" ht="12.75"/>
    <row r="420" customFormat="1" ht="12.75"/>
    <row r="421" customFormat="1" ht="12.75"/>
    <row r="422" customFormat="1" ht="12.75"/>
    <row r="423" customFormat="1" ht="12.75"/>
    <row r="424" customFormat="1" ht="12.75"/>
    <row r="425" customFormat="1" ht="12.75"/>
    <row r="426" customFormat="1" ht="12.75"/>
    <row r="427" customFormat="1" ht="12.75"/>
    <row r="428" customFormat="1" ht="12.75"/>
    <row r="429" customFormat="1" ht="12.75"/>
    <row r="430" customFormat="1" ht="12.75"/>
    <row r="431" customFormat="1" ht="12.75"/>
    <row r="432" customFormat="1" ht="12.75"/>
    <row r="433" customFormat="1" ht="12.75"/>
    <row r="434" customFormat="1" ht="12.75"/>
    <row r="435" customFormat="1" ht="12.75"/>
    <row r="436" customFormat="1" ht="12.75"/>
    <row r="437" customFormat="1" ht="12.75"/>
    <row r="438" customFormat="1" ht="12.75"/>
    <row r="439" customFormat="1" ht="12.75"/>
    <row r="440" customFormat="1" ht="12.75"/>
    <row r="441" customFormat="1" ht="12.75"/>
    <row r="442" customFormat="1" ht="12.75"/>
    <row r="443" customFormat="1" ht="12.75"/>
    <row r="444" customFormat="1" ht="12.75"/>
    <row r="445" customFormat="1" ht="12.75"/>
    <row r="446" customFormat="1" ht="12.75"/>
    <row r="447" customFormat="1" ht="12.75"/>
    <row r="448" customFormat="1" ht="12.75"/>
    <row r="449" customFormat="1" ht="12.75"/>
    <row r="450" customFormat="1" ht="12.75"/>
    <row r="451" customFormat="1" ht="12.75"/>
    <row r="452" customFormat="1" ht="12.75"/>
    <row r="453" customFormat="1" ht="12.75"/>
    <row r="454" customFormat="1" ht="12.75"/>
    <row r="455" customFormat="1" ht="12.75"/>
    <row r="456" customFormat="1" ht="12.75"/>
    <row r="457" customFormat="1" ht="12.75"/>
    <row r="458" customFormat="1" ht="12.75"/>
    <row r="459" customFormat="1" ht="12.75"/>
    <row r="460" customFormat="1" ht="12.75"/>
    <row r="461" customFormat="1" ht="12.75"/>
    <row r="462" customFormat="1" ht="12.75"/>
    <row r="463" customFormat="1" ht="12.75"/>
    <row r="464" customFormat="1" ht="12.75"/>
    <row r="465" customFormat="1" ht="12.75"/>
    <row r="466" customFormat="1" ht="12.75"/>
    <row r="467" customFormat="1" ht="12.75"/>
    <row r="468" customFormat="1" ht="12.75"/>
    <row r="469" customFormat="1" ht="12.75"/>
    <row r="470" customFormat="1" ht="12.75"/>
    <row r="471" customFormat="1" ht="12.75"/>
    <row r="472" customFormat="1" ht="12.75"/>
    <row r="473" customFormat="1" ht="12.75"/>
    <row r="474" customFormat="1" ht="12.75"/>
    <row r="475" customFormat="1" ht="12.75"/>
    <row r="476" customFormat="1" ht="12.75"/>
    <row r="477" customFormat="1" ht="12.75"/>
    <row r="478" customFormat="1" ht="12.75"/>
    <row r="479" customFormat="1" ht="12.75"/>
    <row r="480" customFormat="1" ht="12.75"/>
    <row r="481" customFormat="1" ht="12.75"/>
    <row r="482" customFormat="1" ht="12.75"/>
    <row r="483" customFormat="1" ht="12.75"/>
    <row r="484" customFormat="1" ht="12.75"/>
    <row r="485" customFormat="1" ht="12.75"/>
    <row r="486" customFormat="1" ht="12.75"/>
    <row r="487" customFormat="1" ht="12.75"/>
    <row r="488" customFormat="1" ht="12.75"/>
    <row r="489" customFormat="1" ht="12.75"/>
    <row r="490" customFormat="1" ht="12.75"/>
    <row r="491" customFormat="1" ht="12.75"/>
    <row r="492" customFormat="1" ht="12.75"/>
    <row r="493" customFormat="1" ht="12.75"/>
    <row r="494" customFormat="1" ht="12.75"/>
    <row r="495" customFormat="1" ht="12.75"/>
    <row r="496" customFormat="1" ht="12.75"/>
    <row r="497" customFormat="1" ht="12.75"/>
    <row r="498" customFormat="1" ht="12.75"/>
    <row r="499" customFormat="1" ht="12.75"/>
    <row r="500" customFormat="1" ht="12.75"/>
    <row r="501" customFormat="1" ht="12.75"/>
    <row r="502" customFormat="1" ht="12.75"/>
    <row r="503" customFormat="1" ht="12.75"/>
    <row r="504" customFormat="1" ht="12.75"/>
    <row r="505" customFormat="1" ht="12.75"/>
    <row r="506" customFormat="1" ht="12.75"/>
    <row r="507" customFormat="1" ht="12.75"/>
    <row r="508" customFormat="1" ht="12.75"/>
    <row r="509" customFormat="1" ht="12.75"/>
    <row r="510" customFormat="1" ht="12.75"/>
    <row r="511" customFormat="1" ht="12.75"/>
    <row r="512" customFormat="1" ht="12.75"/>
    <row r="513" customFormat="1" ht="12.75"/>
    <row r="514" customFormat="1" ht="12.75"/>
    <row r="515" customFormat="1" ht="12.75"/>
    <row r="516" customFormat="1" ht="12.75"/>
    <row r="517" customFormat="1" ht="12.75"/>
    <row r="518" customFormat="1" ht="12.75"/>
    <row r="519" customFormat="1" ht="12.75"/>
    <row r="520" customFormat="1" ht="12.75"/>
    <row r="521" customFormat="1" ht="12.75"/>
    <row r="522" customFormat="1" ht="12.75"/>
    <row r="523" customFormat="1" ht="12.75"/>
    <row r="524" customFormat="1" ht="12.75"/>
    <row r="525" customFormat="1" ht="12.75"/>
    <row r="526" customFormat="1" ht="12.75"/>
    <row r="527" customFormat="1" ht="12.75"/>
    <row r="528" customFormat="1" ht="12.75"/>
    <row r="529" customFormat="1" ht="12.75"/>
    <row r="530" customFormat="1" ht="12.75"/>
    <row r="531" customFormat="1" ht="12.75"/>
    <row r="532" customFormat="1" ht="12.75"/>
    <row r="533" customFormat="1" ht="12.75"/>
    <row r="534" customFormat="1" ht="12.75"/>
    <row r="535" customFormat="1" ht="12.75"/>
    <row r="536" customFormat="1" ht="12.75"/>
    <row r="537" customFormat="1" ht="12.75"/>
    <row r="538" customFormat="1" ht="12.75"/>
    <row r="539" customFormat="1" ht="12.75"/>
    <row r="540" customFormat="1" ht="12.75"/>
    <row r="541" customFormat="1" ht="12.75"/>
    <row r="542" customFormat="1" ht="12.75"/>
    <row r="543" customFormat="1" ht="12.75"/>
    <row r="544" customFormat="1" ht="12.75"/>
    <row r="545" customFormat="1" ht="12.75"/>
    <row r="546" customFormat="1" ht="12.75"/>
    <row r="547" customFormat="1" ht="12.75"/>
    <row r="548" customFormat="1" ht="12.75"/>
    <row r="549" customFormat="1" ht="12.75"/>
    <row r="550" customFormat="1" ht="12.75"/>
    <row r="551" customFormat="1" ht="12.75"/>
    <row r="552" customFormat="1" ht="12.75"/>
    <row r="553" customFormat="1" ht="12.75"/>
    <row r="554" customFormat="1" ht="12.75"/>
    <row r="555" customFormat="1" ht="12.75"/>
    <row r="556" customFormat="1" ht="12.75"/>
    <row r="557" customFormat="1" ht="12.75"/>
    <row r="558" customFormat="1" ht="12.75"/>
    <row r="559" customFormat="1" ht="12.75"/>
    <row r="560" customFormat="1" ht="12.75"/>
    <row r="561" customFormat="1" ht="12.75"/>
    <row r="562" customFormat="1" ht="12.75"/>
    <row r="563" customFormat="1" ht="12.75"/>
    <row r="564" customFormat="1" ht="12.75"/>
    <row r="565" customFormat="1" ht="12.75"/>
    <row r="566" customFormat="1" ht="12.75"/>
    <row r="567" customFormat="1" ht="12.75"/>
    <row r="568" customFormat="1" ht="12.75"/>
    <row r="569" customFormat="1" ht="12.75"/>
    <row r="570" customFormat="1" ht="12.75"/>
    <row r="571" customFormat="1" ht="12.75"/>
    <row r="572" customFormat="1" ht="12.75"/>
    <row r="573" customFormat="1" ht="12.75"/>
    <row r="574" customFormat="1" ht="12.75"/>
  </sheetData>
  <phoneticPr fontId="0" type="noConversion"/>
  <hyperlinks>
    <hyperlink ref="M43" r:id="rId1" xr:uid="{00000000-0004-0000-0300-000000000000}"/>
  </hyperlinks>
  <pageMargins left="0.25" right="0.25" top="0.75" bottom="0.75" header="0.3" footer="0.3"/>
  <pageSetup paperSize="9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8"/>
  <sheetViews>
    <sheetView workbookViewId="0"/>
  </sheetViews>
  <sheetFormatPr defaultRowHeight="12.75"/>
  <sheetData>
    <row r="2" spans="1:1">
      <c r="A2" s="33" t="s">
        <v>75</v>
      </c>
    </row>
    <row r="3" spans="1:1">
      <c r="A3" s="34"/>
    </row>
    <row r="4" spans="1:1">
      <c r="A4" s="33" t="s">
        <v>76</v>
      </c>
    </row>
    <row r="5" spans="1:1">
      <c r="A5" s="33" t="s">
        <v>77</v>
      </c>
    </row>
    <row r="6" spans="1:1">
      <c r="A6" s="33" t="s">
        <v>78</v>
      </c>
    </row>
    <row r="7" spans="1:1">
      <c r="A7" s="35"/>
    </row>
    <row r="8" spans="1:1">
      <c r="A8" s="36" t="s">
        <v>79</v>
      </c>
    </row>
  </sheetData>
  <hyperlinks>
    <hyperlink ref="A8" r:id="rId1" display="http://www.zwijndrecht.be/file_uploads/29512.pdf?_vs=0_n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Trainingen vanaf najaar 2023</vt:lpstr>
      <vt:lpstr>Principes trainingen</vt:lpstr>
      <vt:lpstr>Hartslagen- &amp; Trainingszones</vt:lpstr>
      <vt:lpstr>Halve marathon training</vt:lpstr>
      <vt:lpstr>Piste beschikbaarheid</vt:lpstr>
    </vt:vector>
  </TitlesOfParts>
  <Company>OCMW Antwerpen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Van Hove</dc:creator>
  <cp:keywords>Planning trainingen afstandslopers ZWAT</cp:keywords>
  <cp:lastModifiedBy>frederik.vanhove@freebel.net</cp:lastModifiedBy>
  <cp:lastPrinted>2022-10-03T06:59:57Z</cp:lastPrinted>
  <dcterms:created xsi:type="dcterms:W3CDTF">2004-12-09T08:44:56Z</dcterms:created>
  <dcterms:modified xsi:type="dcterms:W3CDTF">2023-09-28T09:35:21Z</dcterms:modified>
</cp:coreProperties>
</file>